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siunsote-my.sharepoint.com/personal/pertti_hippinen_siunsote_fi/Documents/Sekalaisia/Omia/KKP/Piiri/"/>
    </mc:Choice>
  </mc:AlternateContent>
  <xr:revisionPtr revIDLastSave="18" documentId="8_{AA01E473-F9A0-4C6B-BEED-97CB15D6A5A7}" xr6:coauthVersionLast="47" xr6:coauthVersionMax="47" xr10:uidLastSave="{409CEE39-7A2F-4637-8588-0435C5962687}"/>
  <bookViews>
    <workbookView xWindow="2550" yWindow="480" windowWidth="28800" windowHeight="14490" xr2:uid="{00000000-000D-0000-FFFF-FFFF00000000}"/>
  </bookViews>
  <sheets>
    <sheet name="MIEHET" sheetId="1" r:id="rId1"/>
    <sheet name="MV65" sheetId="2" r:id="rId2"/>
    <sheet name="NV65" sheetId="3" r:id="rId3"/>
    <sheet name="NAISET" sheetId="4" r:id="rId4"/>
    <sheet name="NU18" sheetId="5" r:id="rId5"/>
    <sheet name="NU15" sheetId="6" r:id="rId6"/>
    <sheet name="NU12" sheetId="7" r:id="rId7"/>
  </sheets>
  <definedNames>
    <definedName name="_xlnm.Print_Area" localSheetId="0">MIEHET!$A$1:$P$30</definedName>
    <definedName name="_xlnm.Print_Area" localSheetId="1">'MV65'!$A$1:$P$45</definedName>
    <definedName name="_xlnm.Print_Area" localSheetId="3">NAISET!$A$1:$P$16</definedName>
    <definedName name="_xlnm.Print_Area" localSheetId="5">'NU15'!$A$1:$P$17</definedName>
    <definedName name="_xlnm.Print_Area" localSheetId="4">'NU18'!$A$1:$P$12</definedName>
    <definedName name="_xlnm.Print_Area" localSheetId="2">'NV65'!$A$1:$P$28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3" l="1"/>
  <c r="O24" i="3"/>
  <c r="N24" i="3"/>
  <c r="P40" i="2"/>
  <c r="O40" i="2"/>
  <c r="N40" i="2"/>
  <c r="P39" i="2"/>
  <c r="O39" i="2"/>
  <c r="N39" i="2"/>
  <c r="P38" i="2"/>
  <c r="O38" i="2"/>
  <c r="N38" i="2"/>
  <c r="P27" i="1"/>
  <c r="O27" i="1"/>
  <c r="N27" i="1"/>
  <c r="P26" i="1"/>
  <c r="O26" i="1"/>
  <c r="N26" i="1"/>
  <c r="P14" i="4"/>
  <c r="P13" i="4"/>
  <c r="P12" i="4"/>
  <c r="P11" i="4"/>
  <c r="P10" i="4"/>
  <c r="P9" i="4"/>
  <c r="P7" i="4"/>
  <c r="P6" i="4"/>
  <c r="P8" i="4"/>
  <c r="P10" i="5"/>
  <c r="P9" i="5"/>
  <c r="P8" i="5"/>
  <c r="P7" i="5"/>
  <c r="P6" i="5"/>
  <c r="P11" i="6"/>
  <c r="P10" i="6"/>
  <c r="P9" i="6"/>
  <c r="P8" i="6"/>
  <c r="P7" i="6"/>
  <c r="P6" i="6"/>
  <c r="P10" i="7"/>
  <c r="P9" i="7"/>
  <c r="P8" i="7"/>
  <c r="P7" i="7"/>
  <c r="P6" i="7"/>
  <c r="P5" i="7"/>
  <c r="P5" i="6"/>
  <c r="P5" i="5"/>
  <c r="P5" i="4"/>
  <c r="P26" i="3"/>
  <c r="P20" i="3"/>
  <c r="P16" i="3"/>
  <c r="P14" i="3"/>
  <c r="P17" i="3"/>
  <c r="P25" i="3"/>
  <c r="P23" i="3"/>
  <c r="P22" i="3"/>
  <c r="P21" i="3"/>
  <c r="P18" i="3"/>
  <c r="P13" i="3"/>
  <c r="P19" i="3"/>
  <c r="P12" i="3"/>
  <c r="P11" i="3"/>
  <c r="P15" i="3"/>
  <c r="P10" i="3"/>
  <c r="P9" i="3"/>
  <c r="P5" i="3"/>
  <c r="P8" i="3"/>
  <c r="P7" i="3"/>
  <c r="P6" i="3"/>
  <c r="P43" i="2"/>
  <c r="P37" i="2"/>
  <c r="P33" i="2"/>
  <c r="P28" i="2"/>
  <c r="P23" i="2"/>
  <c r="P16" i="2"/>
  <c r="P42" i="2"/>
  <c r="P41" i="2"/>
  <c r="P35" i="2"/>
  <c r="P34" i="2"/>
  <c r="P31" i="2"/>
  <c r="P27" i="2"/>
  <c r="P36" i="2"/>
  <c r="P32" i="2"/>
  <c r="P30" i="2"/>
  <c r="P29" i="2"/>
  <c r="P26" i="2"/>
  <c r="P25" i="2"/>
  <c r="P24" i="2"/>
  <c r="P14" i="2"/>
  <c r="P22" i="2"/>
  <c r="P21" i="2"/>
  <c r="P12" i="2"/>
  <c r="P19" i="2"/>
  <c r="P17" i="2"/>
  <c r="P15" i="2"/>
  <c r="P20" i="2"/>
  <c r="P18" i="2"/>
  <c r="P13" i="2"/>
  <c r="P10" i="2"/>
  <c r="P11" i="2"/>
  <c r="P7" i="2"/>
  <c r="P9" i="2"/>
  <c r="P5" i="2"/>
  <c r="P6" i="2"/>
  <c r="P8" i="2"/>
  <c r="P28" i="1"/>
  <c r="P25" i="1"/>
  <c r="P24" i="1"/>
  <c r="P22" i="1"/>
  <c r="P19" i="1"/>
  <c r="P16" i="1"/>
  <c r="P15" i="1"/>
  <c r="P12" i="1"/>
  <c r="P20" i="1"/>
  <c r="P23" i="1"/>
  <c r="P21" i="1"/>
  <c r="P13" i="1"/>
  <c r="P18" i="1"/>
  <c r="P17" i="1"/>
  <c r="P14" i="1"/>
  <c r="P10" i="1"/>
  <c r="P11" i="1"/>
  <c r="P7" i="1"/>
  <c r="P9" i="1"/>
  <c r="P8" i="1"/>
  <c r="P5" i="1"/>
  <c r="P6" i="1"/>
  <c r="O37" i="2"/>
  <c r="O33" i="2"/>
  <c r="O28" i="2"/>
  <c r="O23" i="2"/>
  <c r="O16" i="2"/>
  <c r="N37" i="2"/>
  <c r="N33" i="2"/>
  <c r="N28" i="2"/>
  <c r="N23" i="2"/>
  <c r="N16" i="2"/>
  <c r="N42" i="2"/>
  <c r="N41" i="2"/>
  <c r="N35" i="2"/>
  <c r="N34" i="2"/>
  <c r="N31" i="2"/>
  <c r="O42" i="2"/>
  <c r="O41" i="2"/>
  <c r="O35" i="2"/>
  <c r="O34" i="2"/>
  <c r="O31" i="2"/>
  <c r="O20" i="2"/>
  <c r="N14" i="4"/>
  <c r="N13" i="4"/>
  <c r="N12" i="4"/>
  <c r="N11" i="4"/>
  <c r="N10" i="4"/>
  <c r="O20" i="3"/>
  <c r="O16" i="3"/>
  <c r="O14" i="3"/>
  <c r="O17" i="3"/>
  <c r="O25" i="3"/>
  <c r="N20" i="3"/>
  <c r="N16" i="3"/>
  <c r="N14" i="3"/>
  <c r="N17" i="3"/>
  <c r="N25" i="3"/>
  <c r="N7" i="3"/>
  <c r="N11" i="6"/>
  <c r="O14" i="4"/>
  <c r="O13" i="4"/>
  <c r="O12" i="4"/>
  <c r="O11" i="4"/>
  <c r="O10" i="4"/>
  <c r="O26" i="2"/>
  <c r="O8" i="2"/>
  <c r="O18" i="2"/>
  <c r="O9" i="2"/>
  <c r="N26" i="2"/>
  <c r="N8" i="2"/>
  <c r="N18" i="2"/>
  <c r="N9" i="2"/>
  <c r="O25" i="1"/>
  <c r="O24" i="1"/>
  <c r="O22" i="1"/>
  <c r="O19" i="1"/>
  <c r="O16" i="1"/>
  <c r="O15" i="1"/>
  <c r="N28" i="1"/>
  <c r="N25" i="1"/>
  <c r="N24" i="1"/>
  <c r="N22" i="1"/>
  <c r="N19" i="1"/>
  <c r="N16" i="1"/>
  <c r="N15" i="1"/>
  <c r="N12" i="1"/>
  <c r="N20" i="1"/>
  <c r="N18" i="1"/>
  <c r="N21" i="1"/>
  <c r="N23" i="1"/>
  <c r="N13" i="1"/>
  <c r="N10" i="1"/>
  <c r="N17" i="1"/>
  <c r="N11" i="1"/>
  <c r="N14" i="1"/>
  <c r="N9" i="1"/>
  <c r="N8" i="1"/>
  <c r="N6" i="1"/>
  <c r="N5" i="1"/>
  <c r="N7" i="1"/>
  <c r="O10" i="7"/>
  <c r="N10" i="7"/>
  <c r="O9" i="7"/>
  <c r="N9" i="7"/>
  <c r="O8" i="7"/>
  <c r="N8" i="7"/>
  <c r="O7" i="7"/>
  <c r="N7" i="7"/>
  <c r="O6" i="7"/>
  <c r="N6" i="7"/>
  <c r="O5" i="7"/>
  <c r="O12" i="7" s="1"/>
  <c r="N5" i="7"/>
  <c r="O11" i="1"/>
  <c r="O14" i="1"/>
  <c r="O9" i="1"/>
  <c r="O7" i="4"/>
  <c r="N7" i="4"/>
  <c r="O6" i="4"/>
  <c r="N6" i="4"/>
  <c r="O19" i="3"/>
  <c r="N19" i="3"/>
  <c r="O7" i="3"/>
  <c r="O22" i="2"/>
  <c r="N22" i="2"/>
  <c r="O8" i="1" l="1"/>
  <c r="O23" i="3"/>
  <c r="N23" i="3"/>
  <c r="O6" i="3"/>
  <c r="O22" i="3"/>
  <c r="N22" i="3"/>
  <c r="O10" i="6"/>
  <c r="N10" i="6"/>
  <c r="O9" i="6"/>
  <c r="N9" i="6"/>
  <c r="O8" i="6"/>
  <c r="N8" i="6"/>
  <c r="O7" i="6"/>
  <c r="N7" i="6"/>
  <c r="O6" i="6"/>
  <c r="N6" i="6"/>
  <c r="O5" i="6"/>
  <c r="N5" i="6"/>
  <c r="O10" i="5"/>
  <c r="N10" i="5"/>
  <c r="O9" i="5"/>
  <c r="N9" i="5"/>
  <c r="O8" i="5"/>
  <c r="N8" i="5"/>
  <c r="O7" i="5"/>
  <c r="N7" i="5"/>
  <c r="O6" i="5"/>
  <c r="N6" i="5"/>
  <c r="O5" i="5"/>
  <c r="N5" i="5"/>
  <c r="O5" i="4"/>
  <c r="N5" i="4"/>
  <c r="O9" i="4"/>
  <c r="N9" i="4"/>
  <c r="O8" i="4"/>
  <c r="N8" i="4"/>
  <c r="O21" i="3"/>
  <c r="N21" i="3"/>
  <c r="O15" i="3"/>
  <c r="N15" i="3"/>
  <c r="O5" i="3"/>
  <c r="N5" i="3"/>
  <c r="O13" i="3"/>
  <c r="N13" i="3"/>
  <c r="O8" i="3"/>
  <c r="N8" i="3"/>
  <c r="O11" i="3"/>
  <c r="N11" i="3"/>
  <c r="N6" i="3"/>
  <c r="O9" i="3"/>
  <c r="N9" i="3"/>
  <c r="O26" i="3"/>
  <c r="N26" i="3"/>
  <c r="O18" i="3"/>
  <c r="N18" i="3"/>
  <c r="O12" i="3"/>
  <c r="N12" i="3"/>
  <c r="O10" i="3"/>
  <c r="N10" i="3"/>
  <c r="O32" i="2"/>
  <c r="N32" i="2"/>
  <c r="O43" i="2"/>
  <c r="N43" i="2"/>
  <c r="O17" i="2"/>
  <c r="N17" i="2"/>
  <c r="O27" i="2"/>
  <c r="N27" i="2"/>
  <c r="O24" i="2"/>
  <c r="N24" i="2"/>
  <c r="O36" i="2"/>
  <c r="N36" i="2"/>
  <c r="O19" i="2"/>
  <c r="N19" i="2"/>
  <c r="O30" i="2"/>
  <c r="N30" i="2"/>
  <c r="O10" i="2"/>
  <c r="N10" i="2"/>
  <c r="O11" i="2"/>
  <c r="N11" i="2"/>
  <c r="O25" i="2"/>
  <c r="N25" i="2"/>
  <c r="O13" i="2"/>
  <c r="N13" i="2"/>
  <c r="O14" i="2"/>
  <c r="N14" i="2"/>
  <c r="O21" i="2"/>
  <c r="N21" i="2"/>
  <c r="O15" i="2"/>
  <c r="N15" i="2"/>
  <c r="O29" i="2"/>
  <c r="N29" i="2"/>
  <c r="O6" i="2"/>
  <c r="N6" i="2"/>
  <c r="O5" i="2"/>
  <c r="N5" i="2"/>
  <c r="O7" i="2"/>
  <c r="N7" i="2"/>
  <c r="O12" i="2"/>
  <c r="N12" i="2"/>
  <c r="O6" i="1"/>
  <c r="O21" i="1"/>
  <c r="O18" i="1"/>
  <c r="O13" i="1"/>
  <c r="O5" i="1"/>
  <c r="O17" i="1"/>
  <c r="O7" i="1"/>
  <c r="O12" i="1"/>
  <c r="O23" i="1"/>
  <c r="O10" i="1"/>
  <c r="O20" i="1"/>
  <c r="O28" i="1"/>
  <c r="O11" i="6"/>
  <c r="O13" i="6" l="1"/>
  <c r="O12" i="5"/>
  <c r="O16" i="4"/>
  <c r="O28" i="3"/>
  <c r="O45" i="2"/>
  <c r="O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</author>
  </authors>
  <commentList>
    <comment ref="D2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Vänskänsalmi 29.5.2021
</t>
        </r>
      </text>
    </comment>
  </commentList>
</comments>
</file>

<file path=xl/sharedStrings.xml><?xml version="1.0" encoding="utf-8"?>
<sst xmlns="http://schemas.openxmlformats.org/spreadsheetml/2006/main" count="617" uniqueCount="175">
  <si>
    <t>Osallis-  tujia</t>
  </si>
  <si>
    <t>SARJA</t>
  </si>
  <si>
    <t>Cup     I</t>
  </si>
  <si>
    <t>I</t>
  </si>
  <si>
    <t>Cup     II</t>
  </si>
  <si>
    <t>II</t>
  </si>
  <si>
    <t>Cup     III</t>
  </si>
  <si>
    <t>III</t>
  </si>
  <si>
    <t>Cup     IV</t>
  </si>
  <si>
    <t>IV</t>
  </si>
  <si>
    <t>Cup     V</t>
  </si>
  <si>
    <t>V</t>
  </si>
  <si>
    <t>Yhteisp.</t>
  </si>
  <si>
    <t>Yhteis</t>
  </si>
  <si>
    <t>sijoitus</t>
  </si>
  <si>
    <t>Miehet</t>
  </si>
  <si>
    <t>Tulos</t>
  </si>
  <si>
    <t>osakisat</t>
  </si>
  <si>
    <t>tulos g</t>
  </si>
  <si>
    <t>Seura</t>
  </si>
  <si>
    <t>pisteet</t>
  </si>
  <si>
    <t>g.</t>
  </si>
  <si>
    <t>kisaa</t>
  </si>
  <si>
    <t>1.</t>
  </si>
  <si>
    <t xml:space="preserve">Raine Kortet </t>
  </si>
  <si>
    <t>PKUK</t>
  </si>
  <si>
    <t>2.</t>
  </si>
  <si>
    <t>Pertti Hippinen</t>
  </si>
  <si>
    <t>KKP</t>
  </si>
  <si>
    <t>3.</t>
  </si>
  <si>
    <t>KIKA</t>
  </si>
  <si>
    <t>4.</t>
  </si>
  <si>
    <t>PN</t>
  </si>
  <si>
    <t>5.</t>
  </si>
  <si>
    <t>Joona Myller</t>
  </si>
  <si>
    <t>6.</t>
  </si>
  <si>
    <t>7.</t>
  </si>
  <si>
    <t>8.</t>
  </si>
  <si>
    <t>Juhani Soininen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</si>
  <si>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</si>
  <si>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</si>
  <si>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</si>
  <si>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</si>
  <si>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</si>
  <si>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</si>
  <si>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</si>
  <si>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</si>
  <si>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</si>
  <si>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</si>
  <si>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Osallis- tujia</t>
  </si>
  <si>
    <t>Miehet 65</t>
  </si>
  <si>
    <t>Pertti Myyry</t>
  </si>
  <si>
    <t>Heikki Matikainen</t>
  </si>
  <si>
    <t xml:space="preserve">Seppo Hyttinen </t>
  </si>
  <si>
    <t>LKM</t>
  </si>
  <si>
    <t>Otto Huovinen</t>
  </si>
  <si>
    <t>Seppo Timonen</t>
  </si>
  <si>
    <t>19.</t>
  </si>
  <si>
    <t>20.</t>
  </si>
  <si>
    <t xml:space="preserve"> Naisveteraanit-65 v.</t>
  </si>
  <si>
    <t>Leila Matikainen</t>
  </si>
  <si>
    <t>Liisa Kuvaja</t>
  </si>
  <si>
    <t>LUK</t>
  </si>
  <si>
    <t>Sirkka Kinnunen</t>
  </si>
  <si>
    <t xml:space="preserve">Anneli Muikku </t>
  </si>
  <si>
    <t>Elma Ikonen</t>
  </si>
  <si>
    <t>Naiset</t>
  </si>
  <si>
    <t>Nuoret alle 18 v.</t>
  </si>
  <si>
    <t xml:space="preserve">    Nuoret alle 15 vuotta</t>
  </si>
  <si>
    <t xml:space="preserve"> </t>
  </si>
  <si>
    <t>NKM</t>
  </si>
  <si>
    <t>Sijoitus</t>
  </si>
  <si>
    <t>Saara Silvennoinen</t>
  </si>
  <si>
    <t xml:space="preserve">Veikko Kinnunen </t>
  </si>
  <si>
    <t>PP</t>
  </si>
  <si>
    <t>21.</t>
  </si>
  <si>
    <t>22.</t>
  </si>
  <si>
    <t>23.</t>
  </si>
  <si>
    <t>24.</t>
  </si>
  <si>
    <t>25.</t>
  </si>
  <si>
    <t>Reijo Kuittinen</t>
  </si>
  <si>
    <t>Paula Saarinen</t>
  </si>
  <si>
    <t>Ulla Vartiainen</t>
  </si>
  <si>
    <t>Pohjois-Karjalan Vapaa-ajankalastajapiiri Pilkkicup 2023</t>
  </si>
  <si>
    <t>Ville Vauhkonen</t>
  </si>
  <si>
    <t>Esa Kyykallio</t>
  </si>
  <si>
    <t>Heikki Pirhonen</t>
  </si>
  <si>
    <t>Timo Hautanen</t>
  </si>
  <si>
    <t>1-5</t>
  </si>
  <si>
    <t>Juhani Virtanen</t>
  </si>
  <si>
    <t>Heikki Kukkonen</t>
  </si>
  <si>
    <t>Ensio Meriläinen</t>
  </si>
  <si>
    <t>Pentti Ronkainen</t>
  </si>
  <si>
    <t>Jouko Lempinen</t>
  </si>
  <si>
    <t>Raimo Teppo</t>
  </si>
  <si>
    <t>Markku Purmonen</t>
  </si>
  <si>
    <t>Aimo Nykänen</t>
  </si>
  <si>
    <t>Pentti Kärnä</t>
  </si>
  <si>
    <t>Martti Silvennoinen</t>
  </si>
  <si>
    <t>Osmo Kuronen</t>
  </si>
  <si>
    <t>Anja Tanskanen</t>
  </si>
  <si>
    <t>Terttu Kuokkanen</t>
  </si>
  <si>
    <t>Pirkko Lappalainen</t>
  </si>
  <si>
    <t>Marja Hiltunen</t>
  </si>
  <si>
    <t>Pirjo Kuokkanen</t>
  </si>
  <si>
    <t>OKY</t>
  </si>
  <si>
    <t>Seppo Muikku</t>
  </si>
  <si>
    <t>Martti Gröhn</t>
  </si>
  <si>
    <t>Erkki Kokko</t>
  </si>
  <si>
    <t>Esa Kolehmainen</t>
  </si>
  <si>
    <t>Pentti Lihavainen</t>
  </si>
  <si>
    <t>26.</t>
  </si>
  <si>
    <t>27.</t>
  </si>
  <si>
    <t>28.</t>
  </si>
  <si>
    <t>29.</t>
  </si>
  <si>
    <t>30.</t>
  </si>
  <si>
    <t>Eero Luostarinen</t>
  </si>
  <si>
    <t>Pekka Ronkainen</t>
  </si>
  <si>
    <t>Markku Kiviniemi</t>
  </si>
  <si>
    <t>Arttu Mäkinen</t>
  </si>
  <si>
    <t>Juuso Piiroinen</t>
  </si>
  <si>
    <t>Jouni Asikainen</t>
  </si>
  <si>
    <t>Markku Volotinen</t>
  </si>
  <si>
    <t>Kaarina Kontkanen</t>
  </si>
  <si>
    <t>Pirkko Asikainen</t>
  </si>
  <si>
    <t>Irja Korhonen</t>
  </si>
  <si>
    <t>Sirpa Salminen</t>
  </si>
  <si>
    <t>Eeli Turunen</t>
  </si>
  <si>
    <t>Juha Parkkonen</t>
  </si>
  <si>
    <t>SHSH</t>
  </si>
  <si>
    <t>Asko Myller</t>
  </si>
  <si>
    <t>Markku Piiroinen</t>
  </si>
  <si>
    <t>Esko Keränen</t>
  </si>
  <si>
    <t>Arvi Rissanen</t>
  </si>
  <si>
    <t>31.</t>
  </si>
  <si>
    <t>32.</t>
  </si>
  <si>
    <t>33.</t>
  </si>
  <si>
    <t>34.</t>
  </si>
  <si>
    <t>35.</t>
  </si>
  <si>
    <t>36.</t>
  </si>
  <si>
    <t>Raimo Tahvanainen</t>
  </si>
  <si>
    <t>Arja Turunen</t>
  </si>
  <si>
    <t>Marja Väätäinen</t>
  </si>
  <si>
    <t>Pirjo Eronen</t>
  </si>
  <si>
    <t>Kaarina Hynninen</t>
  </si>
  <si>
    <t>Tuula Ryhänen</t>
  </si>
  <si>
    <t>3 parasta</t>
  </si>
  <si>
    <t>Heikki Kosonen</t>
  </si>
  <si>
    <t>KKM</t>
  </si>
  <si>
    <t>Harri Hakulinen</t>
  </si>
  <si>
    <t>Juha Haverinen</t>
  </si>
  <si>
    <t>Hannu Haverinen</t>
  </si>
  <si>
    <t>Marko Romppanen</t>
  </si>
  <si>
    <t>HKK</t>
  </si>
  <si>
    <t>Pasi Ikonen</t>
  </si>
  <si>
    <t>Juhani Sallanne</t>
  </si>
  <si>
    <t>Juha Mononen</t>
  </si>
  <si>
    <t>Mikko Sorsa</t>
  </si>
  <si>
    <t>Matti Kosonen</t>
  </si>
  <si>
    <t>Martti Korhonen</t>
  </si>
  <si>
    <t>Keijo Karppanen</t>
  </si>
  <si>
    <t>Antero Käyhkö</t>
  </si>
  <si>
    <t>Ilmari Lehkonen</t>
  </si>
  <si>
    <t>37.</t>
  </si>
  <si>
    <t>Heimo Toivonen</t>
  </si>
  <si>
    <t>38.</t>
  </si>
  <si>
    <t>Erkki Hietanen</t>
  </si>
  <si>
    <t>Esa Hirvonen</t>
  </si>
  <si>
    <t>RKK</t>
  </si>
  <si>
    <t>Aimo Rautio</t>
  </si>
  <si>
    <t>Maritta Nikkonen</t>
  </si>
  <si>
    <t>Helena Naumanen</t>
  </si>
  <si>
    <t>Anneli Makkonen</t>
  </si>
  <si>
    <t>Hilkka Asikainen</t>
  </si>
  <si>
    <t>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</si>
</sst>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</font>
    <font>
      <sz val="11"/>
      <color indexed="8"/>
      <name val="Calibri"/>
    </font>
    <font>
      <b/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10"/>
      <color indexed="8"/>
      <name val="Arial"/>
    </font>
    <font>
      <sz val="10"/>
      <color indexed="10"/>
      <name val="Arial"/>
    </font>
    <font>
      <sz val="8"/>
      <color indexed="10"/>
      <name val="Arial"/>
    </font>
    <font>
      <b/>
      <sz val="14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5" tint="0.39997558519241921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 wrapText="1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11" fillId="0" borderId="4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8" fillId="2" borderId="3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protection locked="0"/>
    </xf>
    <xf numFmtId="0" fontId="6" fillId="0" borderId="10" xfId="0" applyNumberFormat="1" applyFont="1" applyFill="1" applyBorder="1" applyAlignment="1" applyProtection="1"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protection locked="0"/>
    </xf>
    <xf numFmtId="0" fontId="11" fillId="0" borderId="6" xfId="0" applyNumberFormat="1" applyFont="1" applyFill="1" applyBorder="1" applyAlignment="1" applyProtection="1">
      <protection locked="0"/>
    </xf>
    <xf numFmtId="49" fontId="4" fillId="2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4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horizontal="center"/>
      <protection locked="0"/>
    </xf>
    <xf numFmtId="0" fontId="15" fillId="2" borderId="0" xfId="0" applyNumberFormat="1" applyFont="1" applyFill="1" applyBorder="1" applyAlignment="1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protection locked="0"/>
    </xf>
    <xf numFmtId="0" fontId="18" fillId="0" borderId="1" xfId="0" applyNumberFormat="1" applyFont="1" applyFill="1" applyBorder="1" applyAlignment="1" applyProtection="1">
      <protection locked="0"/>
    </xf>
    <xf numFmtId="0" fontId="17" fillId="0" borderId="4" xfId="0" applyNumberFormat="1" applyFont="1" applyFill="1" applyBorder="1" applyAlignment="1" applyProtection="1"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11" fillId="0" borderId="1" xfId="0" applyNumberFormat="1" applyFont="1" applyFill="1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zoomScaleNormal="100" workbookViewId="0">
      <selection activeCell="F61" sqref="F61"/>
    </sheetView>
  </sheetViews>
  <sheetFormatPr defaultRowHeight="15" x14ac:dyDescent="0.25"/>
  <cols>
    <col min="2" max="2" width="17.28515625" style="1" customWidth="1"/>
    <col min="3" max="3" width="7.5703125" style="1" customWidth="1"/>
    <col min="4" max="13" width="6.7109375" style="1" customWidth="1"/>
    <col min="15" max="15" width="11.85546875" style="1" customWidth="1"/>
    <col min="16" max="16" width="9.85546875" style="10" customWidth="1"/>
  </cols>
  <sheetData>
    <row r="1" spans="1:18" ht="15" customHeight="1" x14ac:dyDescent="0.2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">
      <c r="A2" s="5"/>
      <c r="B2" s="5" t="s">
        <v>1</v>
      </c>
      <c r="C2" s="6"/>
      <c r="D2" s="26" t="s">
        <v>2</v>
      </c>
      <c r="E2" s="5" t="s">
        <v>3</v>
      </c>
      <c r="F2" s="26" t="s">
        <v>4</v>
      </c>
      <c r="G2" s="5" t="s">
        <v>5</v>
      </c>
      <c r="H2" s="26" t="s">
        <v>6</v>
      </c>
      <c r="I2" s="5" t="s">
        <v>7</v>
      </c>
      <c r="J2" s="26" t="s">
        <v>8</v>
      </c>
      <c r="K2" s="5" t="s">
        <v>9</v>
      </c>
      <c r="L2" s="26" t="s">
        <v>10</v>
      </c>
      <c r="M2" s="5" t="s">
        <v>11</v>
      </c>
      <c r="N2" s="12" t="s">
        <v>12</v>
      </c>
      <c r="O2" s="12" t="s">
        <v>13</v>
      </c>
      <c r="P2" s="12" t="s">
        <v>12</v>
      </c>
      <c r="R2" t="s">
        <v>69</v>
      </c>
    </row>
    <row r="3" spans="1:18" ht="25.5" x14ac:dyDescent="0.2">
      <c r="A3" s="4" t="s">
        <v>0</v>
      </c>
      <c r="B3" s="5"/>
      <c r="C3" s="6" t="s">
        <v>19</v>
      </c>
      <c r="D3" s="7" t="s">
        <v>20</v>
      </c>
      <c r="E3" s="7" t="s">
        <v>21</v>
      </c>
      <c r="F3" s="7" t="s">
        <v>20</v>
      </c>
      <c r="G3" s="7" t="s">
        <v>21</v>
      </c>
      <c r="H3" s="7" t="s">
        <v>20</v>
      </c>
      <c r="I3" s="7" t="s">
        <v>21</v>
      </c>
      <c r="J3" s="7" t="s">
        <v>20</v>
      </c>
      <c r="K3" s="7" t="s">
        <v>21</v>
      </c>
      <c r="L3" s="7" t="s">
        <v>20</v>
      </c>
      <c r="M3" s="7" t="s">
        <v>21</v>
      </c>
      <c r="N3" s="9" t="s">
        <v>88</v>
      </c>
      <c r="O3" s="9" t="s">
        <v>88</v>
      </c>
      <c r="P3" s="9" t="s">
        <v>146</v>
      </c>
      <c r="R3" t="s">
        <v>69</v>
      </c>
    </row>
    <row r="4" spans="1:18" ht="12.75" x14ac:dyDescent="0.2">
      <c r="A4" s="4" t="s">
        <v>14</v>
      </c>
      <c r="B4" s="5" t="s">
        <v>15</v>
      </c>
      <c r="C4" s="6"/>
      <c r="D4" s="7"/>
      <c r="E4" s="7" t="s">
        <v>16</v>
      </c>
      <c r="F4" s="8"/>
      <c r="G4" s="7" t="s">
        <v>16</v>
      </c>
      <c r="H4" s="7"/>
      <c r="I4" s="7" t="s">
        <v>16</v>
      </c>
      <c r="J4" s="7"/>
      <c r="K4" s="7" t="s">
        <v>16</v>
      </c>
      <c r="L4" s="7"/>
      <c r="M4" s="7" t="s">
        <v>16</v>
      </c>
      <c r="N4" s="45" t="s">
        <v>17</v>
      </c>
      <c r="O4" s="45" t="s">
        <v>18</v>
      </c>
      <c r="P4" s="45" t="s">
        <v>22</v>
      </c>
      <c r="R4" s="23"/>
    </row>
    <row r="5" spans="1:18" ht="12.75" x14ac:dyDescent="0.2">
      <c r="A5" s="2" t="s">
        <v>23</v>
      </c>
      <c r="B5" s="46" t="s">
        <v>34</v>
      </c>
      <c r="C5" s="46" t="s">
        <v>32</v>
      </c>
      <c r="D5" s="52">
        <v>18</v>
      </c>
      <c r="E5" s="3">
        <v>3203</v>
      </c>
      <c r="F5" s="52">
        <v>8</v>
      </c>
      <c r="G5" s="3">
        <v>122</v>
      </c>
      <c r="H5" s="52">
        <v>20</v>
      </c>
      <c r="I5" s="3">
        <v>7772</v>
      </c>
      <c r="J5" s="52">
        <v>20</v>
      </c>
      <c r="K5" s="3">
        <v>5718</v>
      </c>
      <c r="L5" s="52">
        <v>18</v>
      </c>
      <c r="M5" s="3">
        <v>5735</v>
      </c>
      <c r="N5" s="13">
        <f t="shared" ref="N5:N27" si="0">D5+F5+H5+J5+L5</f>
        <v>84</v>
      </c>
      <c r="O5" s="3">
        <f t="shared" ref="O5:O27" si="1">E5+G5+I5+K5+M5</f>
        <v>22550</v>
      </c>
      <c r="P5" s="13">
        <f>LARGE((D5,F5,H5,J5,L5),1)+LARGE((D5,F5,H5,J5,L5),2)+LARGE((D5,F5,H5,J5,L5),3)</f>
        <v>58</v>
      </c>
      <c r="R5" s="23" t="s">
        <v>69</v>
      </c>
    </row>
    <row r="6" spans="1:18" ht="12.75" x14ac:dyDescent="0.2">
      <c r="A6" s="2" t="s">
        <v>26</v>
      </c>
      <c r="B6" s="3" t="s">
        <v>24</v>
      </c>
      <c r="C6" s="15" t="s">
        <v>25</v>
      </c>
      <c r="D6" s="52">
        <v>16</v>
      </c>
      <c r="E6" s="14">
        <v>2987</v>
      </c>
      <c r="F6" s="52">
        <v>18</v>
      </c>
      <c r="G6" s="14">
        <v>861</v>
      </c>
      <c r="H6" s="52">
        <v>18</v>
      </c>
      <c r="I6" s="14">
        <v>5856</v>
      </c>
      <c r="J6" s="52">
        <v>18</v>
      </c>
      <c r="K6" s="14">
        <v>4649</v>
      </c>
      <c r="L6" s="52">
        <v>0</v>
      </c>
      <c r="M6" s="14">
        <v>0</v>
      </c>
      <c r="N6" s="13">
        <f t="shared" si="0"/>
        <v>70</v>
      </c>
      <c r="O6" s="14">
        <f t="shared" si="1"/>
        <v>14353</v>
      </c>
      <c r="P6" s="13">
        <f>LARGE((D6,F6,H6,J6,L6),1)+LARGE((D6,F6,H6,J6,L6),2)+LARGE((D6,F6,H6,J6,L6),3)</f>
        <v>54</v>
      </c>
      <c r="R6" s="23" t="s">
        <v>69</v>
      </c>
    </row>
    <row r="7" spans="1:18" ht="12.75" x14ac:dyDescent="0.2">
      <c r="A7" s="2" t="s">
        <v>29</v>
      </c>
      <c r="B7" s="3" t="s">
        <v>38</v>
      </c>
      <c r="C7" s="15" t="s">
        <v>25</v>
      </c>
      <c r="D7" s="52">
        <v>20</v>
      </c>
      <c r="E7" s="3">
        <v>3481</v>
      </c>
      <c r="F7" s="52">
        <v>7</v>
      </c>
      <c r="G7" s="3">
        <v>31</v>
      </c>
      <c r="H7" s="52">
        <v>12</v>
      </c>
      <c r="I7" s="3">
        <v>4576</v>
      </c>
      <c r="J7" s="52">
        <v>16</v>
      </c>
      <c r="K7" s="3">
        <v>4082</v>
      </c>
      <c r="L7" s="52">
        <v>0</v>
      </c>
      <c r="M7" s="3">
        <v>1835</v>
      </c>
      <c r="N7" s="13">
        <f t="shared" si="0"/>
        <v>55</v>
      </c>
      <c r="O7" s="3">
        <f t="shared" si="1"/>
        <v>14005</v>
      </c>
      <c r="P7" s="13">
        <f>LARGE((D7,F7,H7,J7,L7),1)+LARGE((D7,F7,H7,J7,L7),2)+LARGE((D7,F7,H7,J7,L7),3)</f>
        <v>48</v>
      </c>
      <c r="R7" s="23"/>
    </row>
    <row r="8" spans="1:18" ht="12.75" x14ac:dyDescent="0.2">
      <c r="A8" s="2" t="s">
        <v>31</v>
      </c>
      <c r="B8" s="3" t="s">
        <v>84</v>
      </c>
      <c r="C8" s="15" t="s">
        <v>148</v>
      </c>
      <c r="D8" s="52">
        <v>14</v>
      </c>
      <c r="E8" s="3">
        <v>2983</v>
      </c>
      <c r="F8" s="52">
        <v>16</v>
      </c>
      <c r="G8" s="3">
        <v>716</v>
      </c>
      <c r="H8" s="52">
        <v>16</v>
      </c>
      <c r="I8" s="3">
        <v>5334</v>
      </c>
      <c r="J8" s="52">
        <v>14</v>
      </c>
      <c r="K8" s="3">
        <v>3518</v>
      </c>
      <c r="L8" s="52">
        <v>12</v>
      </c>
      <c r="M8" s="3">
        <v>5270</v>
      </c>
      <c r="N8" s="13">
        <f t="shared" si="0"/>
        <v>72</v>
      </c>
      <c r="O8" s="14">
        <f t="shared" si="1"/>
        <v>17821</v>
      </c>
      <c r="P8" s="13">
        <f>LARGE((D8,F8,H8,J8,L8),1)+LARGE((D8,F8,H8,J8,L8),2)+LARGE((D8,F8,H8,J8,L8),3)</f>
        <v>46</v>
      </c>
      <c r="R8" s="23" t="s">
        <v>69</v>
      </c>
    </row>
    <row r="9" spans="1:18" ht="12.75" x14ac:dyDescent="0.2">
      <c r="A9" s="2" t="s">
        <v>33</v>
      </c>
      <c r="B9" s="3" t="s">
        <v>85</v>
      </c>
      <c r="C9" s="15" t="s">
        <v>32</v>
      </c>
      <c r="D9" s="52">
        <v>12</v>
      </c>
      <c r="E9" s="3">
        <v>2786</v>
      </c>
      <c r="F9" s="52">
        <v>20</v>
      </c>
      <c r="G9" s="3">
        <v>2473</v>
      </c>
      <c r="H9" s="52">
        <v>8</v>
      </c>
      <c r="I9" s="3">
        <v>3110</v>
      </c>
      <c r="J9" s="52">
        <v>12</v>
      </c>
      <c r="K9" s="3">
        <v>2626</v>
      </c>
      <c r="L9" s="52">
        <v>0</v>
      </c>
      <c r="M9" s="3">
        <v>0</v>
      </c>
      <c r="N9" s="13">
        <f t="shared" si="0"/>
        <v>52</v>
      </c>
      <c r="O9" s="3">
        <f t="shared" si="1"/>
        <v>10995</v>
      </c>
      <c r="P9" s="13">
        <f>LARGE((D9,F9,H9,J9,L9),1)+LARGE((D9,F9,H9,J9,L9),2)+LARGE((D9,F9,H9,J9,L9),3)</f>
        <v>44</v>
      </c>
      <c r="R9" s="23" t="s">
        <v>69</v>
      </c>
    </row>
    <row r="10" spans="1:18" ht="12.75" x14ac:dyDescent="0.2">
      <c r="A10" s="2" t="s">
        <v>35</v>
      </c>
      <c r="B10" s="14" t="s">
        <v>117</v>
      </c>
      <c r="C10" s="16" t="s">
        <v>32</v>
      </c>
      <c r="D10" s="52">
        <v>0</v>
      </c>
      <c r="E10" s="14">
        <v>0</v>
      </c>
      <c r="F10" s="52">
        <v>12</v>
      </c>
      <c r="G10" s="14">
        <v>315</v>
      </c>
      <c r="H10" s="52">
        <v>9</v>
      </c>
      <c r="I10" s="14">
        <v>3338</v>
      </c>
      <c r="J10" s="52">
        <v>10</v>
      </c>
      <c r="K10" s="14">
        <v>2191</v>
      </c>
      <c r="L10" s="52">
        <v>0</v>
      </c>
      <c r="M10" s="14">
        <v>0</v>
      </c>
      <c r="N10" s="13">
        <f t="shared" si="0"/>
        <v>31</v>
      </c>
      <c r="O10" s="14">
        <f t="shared" si="1"/>
        <v>5844</v>
      </c>
      <c r="P10" s="13">
        <f>LARGE((D10,F10,H10,J10,L10),1)+LARGE((D10,F10,H10,J10,L10),2)+LARGE((D10,F10,H10,J10,L10),3)</f>
        <v>31</v>
      </c>
      <c r="R10" s="23" t="s">
        <v>69</v>
      </c>
    </row>
    <row r="11" spans="1:18" ht="12.75" x14ac:dyDescent="0.2">
      <c r="A11" s="2" t="s">
        <v>36</v>
      </c>
      <c r="B11" s="3" t="s">
        <v>87</v>
      </c>
      <c r="C11" s="15" t="s">
        <v>70</v>
      </c>
      <c r="D11" s="52">
        <v>9</v>
      </c>
      <c r="E11" s="3">
        <v>1691</v>
      </c>
      <c r="F11" s="52">
        <v>10</v>
      </c>
      <c r="G11" s="3">
        <v>276</v>
      </c>
      <c r="H11" s="52">
        <v>6</v>
      </c>
      <c r="I11" s="3">
        <v>2184</v>
      </c>
      <c r="J11" s="52">
        <v>0</v>
      </c>
      <c r="K11" s="3">
        <v>0</v>
      </c>
      <c r="L11" s="52">
        <v>8</v>
      </c>
      <c r="M11" s="3">
        <v>3165</v>
      </c>
      <c r="N11" s="13">
        <f t="shared" si="0"/>
        <v>33</v>
      </c>
      <c r="O11" s="3">
        <f t="shared" si="1"/>
        <v>7316</v>
      </c>
      <c r="P11" s="13">
        <f>LARGE((D11,F11,H11,J11,L11),1)+LARGE((D11,F11,H11,J11,L11),2)+LARGE((D11,F11,H11,J11,L11),3)</f>
        <v>27</v>
      </c>
      <c r="R11" s="23" t="s">
        <v>69</v>
      </c>
    </row>
    <row r="12" spans="1:18" ht="12.75" x14ac:dyDescent="0.2">
      <c r="A12" s="2" t="s">
        <v>37</v>
      </c>
      <c r="B12" s="3" t="s">
        <v>147</v>
      </c>
      <c r="C12" s="15" t="s">
        <v>148</v>
      </c>
      <c r="D12" s="52">
        <v>0</v>
      </c>
      <c r="E12" s="3">
        <v>0</v>
      </c>
      <c r="F12" s="52">
        <v>0</v>
      </c>
      <c r="G12" s="3">
        <v>0</v>
      </c>
      <c r="H12" s="52">
        <v>0</v>
      </c>
      <c r="I12" s="3">
        <v>0</v>
      </c>
      <c r="J12" s="52">
        <v>0</v>
      </c>
      <c r="K12" s="3">
        <v>0</v>
      </c>
      <c r="L12" s="52">
        <v>20</v>
      </c>
      <c r="M12" s="3">
        <v>6230</v>
      </c>
      <c r="N12" s="13">
        <f t="shared" si="0"/>
        <v>20</v>
      </c>
      <c r="O12" s="3">
        <f t="shared" si="1"/>
        <v>6230</v>
      </c>
      <c r="P12" s="13">
        <f>LARGE((D12,F12,H12,J12,L12),1)+LARGE((D12,F12,H12,J12,L12),2)+LARGE((D12,F12,H12,J12,L12),3)</f>
        <v>20</v>
      </c>
      <c r="R12" s="23"/>
    </row>
    <row r="13" spans="1:18" ht="12.75" x14ac:dyDescent="0.2">
      <c r="A13" s="2" t="s">
        <v>39</v>
      </c>
      <c r="B13" s="14" t="s">
        <v>118</v>
      </c>
      <c r="C13" s="16" t="s">
        <v>25</v>
      </c>
      <c r="D13" s="52">
        <v>0</v>
      </c>
      <c r="E13" s="14">
        <v>0</v>
      </c>
      <c r="F13" s="52">
        <v>0</v>
      </c>
      <c r="G13" s="14">
        <v>0</v>
      </c>
      <c r="H13" s="52">
        <v>10</v>
      </c>
      <c r="I13" s="14">
        <v>3502</v>
      </c>
      <c r="J13" s="52">
        <v>0</v>
      </c>
      <c r="K13" s="14">
        <v>0</v>
      </c>
      <c r="L13" s="52">
        <v>9</v>
      </c>
      <c r="M13" s="14">
        <v>4005</v>
      </c>
      <c r="N13" s="13">
        <f t="shared" si="0"/>
        <v>19</v>
      </c>
      <c r="O13" s="14">
        <f t="shared" si="1"/>
        <v>7507</v>
      </c>
      <c r="P13" s="13">
        <f>LARGE((D13,F13,H13,J13,L13),1)+LARGE((D13,F13,H13,J13,L13),2)+LARGE((D13,F13,H13,J13,L13),3)</f>
        <v>19</v>
      </c>
      <c r="R13" s="23" t="s">
        <v>69</v>
      </c>
    </row>
    <row r="14" spans="1:18" ht="12.75" x14ac:dyDescent="0.2">
      <c r="A14" s="2" t="s">
        <v>40</v>
      </c>
      <c r="B14" s="3" t="s">
        <v>86</v>
      </c>
      <c r="C14" s="15" t="s">
        <v>62</v>
      </c>
      <c r="D14" s="52">
        <v>10</v>
      </c>
      <c r="E14" s="3">
        <v>1741</v>
      </c>
      <c r="F14" s="52">
        <v>9</v>
      </c>
      <c r="G14" s="3">
        <v>124</v>
      </c>
      <c r="H14" s="52">
        <v>0</v>
      </c>
      <c r="I14" s="3">
        <v>0</v>
      </c>
      <c r="J14" s="52">
        <v>0</v>
      </c>
      <c r="K14" s="3">
        <v>0</v>
      </c>
      <c r="L14" s="52">
        <v>0</v>
      </c>
      <c r="M14" s="3">
        <v>0</v>
      </c>
      <c r="N14" s="13">
        <f t="shared" si="0"/>
        <v>19</v>
      </c>
      <c r="O14" s="3">
        <f t="shared" si="1"/>
        <v>1865</v>
      </c>
      <c r="P14" s="13">
        <f>LARGE((D14,F14,H14,J14,L14),1)+LARGE((D14,F14,H14,J14,L14),2)+LARGE((D14,F14,H14,J14,L14),3)</f>
        <v>19</v>
      </c>
      <c r="R14" s="23" t="s">
        <v>69</v>
      </c>
    </row>
    <row r="15" spans="1:18" ht="12.75" x14ac:dyDescent="0.2">
      <c r="A15" s="2" t="s">
        <v>41</v>
      </c>
      <c r="B15" s="3" t="s">
        <v>149</v>
      </c>
      <c r="C15" s="15" t="s">
        <v>148</v>
      </c>
      <c r="D15" s="52">
        <v>0</v>
      </c>
      <c r="E15" s="3">
        <v>0</v>
      </c>
      <c r="F15" s="52">
        <v>0</v>
      </c>
      <c r="G15" s="3">
        <v>0</v>
      </c>
      <c r="H15" s="52">
        <v>0</v>
      </c>
      <c r="I15" s="3">
        <v>0</v>
      </c>
      <c r="J15" s="52">
        <v>0</v>
      </c>
      <c r="K15" s="3">
        <v>0</v>
      </c>
      <c r="L15" s="52">
        <v>16</v>
      </c>
      <c r="M15" s="3">
        <v>5620</v>
      </c>
      <c r="N15" s="13">
        <f t="shared" si="0"/>
        <v>16</v>
      </c>
      <c r="O15" s="3">
        <f t="shared" si="1"/>
        <v>5620</v>
      </c>
      <c r="P15" s="13">
        <f>LARGE((D15,F15,H15,J15,L15),1)+LARGE((D15,F15,H15,J15,L15),2)+LARGE((D15,F15,H15,J15,L15),3)</f>
        <v>16</v>
      </c>
      <c r="R15" s="23"/>
    </row>
    <row r="16" spans="1:18" ht="12.75" x14ac:dyDescent="0.2">
      <c r="A16" s="2" t="s">
        <v>42</v>
      </c>
      <c r="B16" s="3" t="s">
        <v>150</v>
      </c>
      <c r="C16" s="15" t="s">
        <v>148</v>
      </c>
      <c r="D16" s="52">
        <v>0</v>
      </c>
      <c r="E16" s="3">
        <v>0</v>
      </c>
      <c r="F16" s="52">
        <v>0</v>
      </c>
      <c r="G16" s="3">
        <v>0</v>
      </c>
      <c r="H16" s="52">
        <v>0</v>
      </c>
      <c r="I16" s="3">
        <v>0</v>
      </c>
      <c r="J16" s="52">
        <v>0</v>
      </c>
      <c r="K16" s="3">
        <v>0</v>
      </c>
      <c r="L16" s="52">
        <v>14</v>
      </c>
      <c r="M16" s="3">
        <v>5465</v>
      </c>
      <c r="N16" s="13">
        <f t="shared" si="0"/>
        <v>14</v>
      </c>
      <c r="O16" s="3">
        <f t="shared" si="1"/>
        <v>5465</v>
      </c>
      <c r="P16" s="13">
        <f>LARGE((D16,F16,H16,J16,L16),1)+LARGE((D16,F16,H16,J16,L16),2)+LARGE((D16,F16,H16,J16,L16),3)</f>
        <v>14</v>
      </c>
      <c r="R16" s="23"/>
    </row>
    <row r="17" spans="1:18" ht="12.75" x14ac:dyDescent="0.2">
      <c r="A17" s="2" t="s">
        <v>43</v>
      </c>
      <c r="B17" s="14" t="s">
        <v>116</v>
      </c>
      <c r="C17" s="16" t="s">
        <v>25</v>
      </c>
      <c r="D17" s="52">
        <v>0</v>
      </c>
      <c r="E17" s="3">
        <v>0</v>
      </c>
      <c r="F17" s="52">
        <v>0</v>
      </c>
      <c r="G17" s="3">
        <v>0</v>
      </c>
      <c r="H17" s="52">
        <v>14</v>
      </c>
      <c r="I17" s="14">
        <v>5286</v>
      </c>
      <c r="J17" s="52">
        <v>0</v>
      </c>
      <c r="K17" s="3">
        <v>0</v>
      </c>
      <c r="L17" s="52">
        <v>0</v>
      </c>
      <c r="M17" s="3">
        <v>0</v>
      </c>
      <c r="N17" s="13">
        <f t="shared" si="0"/>
        <v>14</v>
      </c>
      <c r="O17" s="3">
        <f t="shared" si="1"/>
        <v>5286</v>
      </c>
      <c r="P17" s="13">
        <f>LARGE((D17,F17,H17,J17,L17),1)+LARGE((D17,F17,H17,J17,L17),2)+LARGE((D17,F17,H17,J17,L17),3)</f>
        <v>14</v>
      </c>
      <c r="R17" s="23" t="s">
        <v>69</v>
      </c>
    </row>
    <row r="18" spans="1:18" ht="12.75" x14ac:dyDescent="0.2">
      <c r="A18" s="2" t="s">
        <v>44</v>
      </c>
      <c r="B18" s="3" t="s">
        <v>121</v>
      </c>
      <c r="C18" s="15" t="s">
        <v>30</v>
      </c>
      <c r="D18" s="52">
        <v>0</v>
      </c>
      <c r="E18" s="3">
        <v>0</v>
      </c>
      <c r="F18" s="52">
        <v>14</v>
      </c>
      <c r="G18" s="3">
        <v>348</v>
      </c>
      <c r="H18" s="52">
        <v>0</v>
      </c>
      <c r="I18" s="3">
        <v>0</v>
      </c>
      <c r="J18" s="52">
        <v>0</v>
      </c>
      <c r="K18" s="3">
        <v>0</v>
      </c>
      <c r="L18" s="52">
        <v>0</v>
      </c>
      <c r="M18" s="3">
        <v>0</v>
      </c>
      <c r="N18" s="13">
        <f t="shared" si="0"/>
        <v>14</v>
      </c>
      <c r="O18" s="3">
        <f t="shared" si="1"/>
        <v>348</v>
      </c>
      <c r="P18" s="13">
        <f>LARGE((D18,F18,H18,J18,L18),1)+LARGE((D18,F18,H18,J18,L18),2)+LARGE((D18,F18,H18,J18,L18),3)</f>
        <v>14</v>
      </c>
      <c r="R18" s="23"/>
    </row>
    <row r="19" spans="1:18" ht="12.75" x14ac:dyDescent="0.2">
      <c r="A19" s="2" t="s">
        <v>45</v>
      </c>
      <c r="B19" s="3" t="s">
        <v>151</v>
      </c>
      <c r="C19" s="15" t="s">
        <v>148</v>
      </c>
      <c r="D19" s="52">
        <v>0</v>
      </c>
      <c r="E19" s="3">
        <v>0</v>
      </c>
      <c r="F19" s="52">
        <v>0</v>
      </c>
      <c r="G19" s="3">
        <v>0</v>
      </c>
      <c r="H19" s="52">
        <v>0</v>
      </c>
      <c r="I19" s="3">
        <v>0</v>
      </c>
      <c r="J19" s="52">
        <v>0</v>
      </c>
      <c r="K19" s="3">
        <v>0</v>
      </c>
      <c r="L19" s="52">
        <v>10</v>
      </c>
      <c r="M19" s="3">
        <v>4505</v>
      </c>
      <c r="N19" s="13">
        <f t="shared" si="0"/>
        <v>10</v>
      </c>
      <c r="O19" s="3">
        <f t="shared" si="1"/>
        <v>4505</v>
      </c>
      <c r="P19" s="13">
        <f>LARGE((D19,F19,H19,J19,L19),1)+LARGE((D19,F19,H19,J19,L19),2)+LARGE((D19,F19,H19,J19,L19),3)</f>
        <v>10</v>
      </c>
      <c r="R19" s="23"/>
    </row>
    <row r="20" spans="1:18" ht="12.75" x14ac:dyDescent="0.2">
      <c r="A20" s="2" t="s">
        <v>46</v>
      </c>
      <c r="B20" s="3" t="s">
        <v>128</v>
      </c>
      <c r="C20" s="15" t="s">
        <v>129</v>
      </c>
      <c r="D20" s="52">
        <v>0</v>
      </c>
      <c r="E20" s="3">
        <v>0</v>
      </c>
      <c r="F20" s="52">
        <v>0</v>
      </c>
      <c r="G20" s="3">
        <v>0</v>
      </c>
      <c r="H20" s="52">
        <v>0</v>
      </c>
      <c r="I20" s="3">
        <v>0</v>
      </c>
      <c r="J20" s="52">
        <v>9</v>
      </c>
      <c r="K20" s="3">
        <v>1238</v>
      </c>
      <c r="L20" s="52">
        <v>0</v>
      </c>
      <c r="M20" s="3">
        <v>0</v>
      </c>
      <c r="N20" s="13">
        <f t="shared" si="0"/>
        <v>9</v>
      </c>
      <c r="O20" s="3">
        <f t="shared" si="1"/>
        <v>1238</v>
      </c>
      <c r="P20" s="13">
        <f>LARGE((D20,F20,H20,J20,L20),1)+LARGE((D20,F20,H20,J20,L20),2)+LARGE((D20,F20,H20,J20,L20),3)</f>
        <v>9</v>
      </c>
      <c r="R20" s="23"/>
    </row>
    <row r="21" spans="1:18" ht="12.75" x14ac:dyDescent="0.2">
      <c r="A21" s="2" t="s">
        <v>47</v>
      </c>
      <c r="B21" s="14" t="s">
        <v>120</v>
      </c>
      <c r="C21" s="16" t="s">
        <v>25</v>
      </c>
      <c r="D21" s="52">
        <v>0</v>
      </c>
      <c r="E21" s="14">
        <v>0</v>
      </c>
      <c r="F21" s="52">
        <v>0</v>
      </c>
      <c r="G21" s="14">
        <v>0</v>
      </c>
      <c r="H21" s="52">
        <v>7</v>
      </c>
      <c r="I21" s="14">
        <v>2526</v>
      </c>
      <c r="J21" s="52">
        <v>0</v>
      </c>
      <c r="K21" s="14">
        <v>0</v>
      </c>
      <c r="L21" s="52">
        <v>1</v>
      </c>
      <c r="M21" s="14">
        <v>1910</v>
      </c>
      <c r="N21" s="13">
        <f t="shared" si="0"/>
        <v>8</v>
      </c>
      <c r="O21" s="14">
        <f t="shared" si="1"/>
        <v>4436</v>
      </c>
      <c r="P21" s="13">
        <f>LARGE((D21,F21,H21,J21,L21),1)+LARGE((D21,F21,H21,J21,L21),2)+LARGE((D21,F21,H21,J21,L21),3)</f>
        <v>8</v>
      </c>
      <c r="R21" s="23" t="s">
        <v>69</v>
      </c>
    </row>
    <row r="22" spans="1:18" ht="12.75" x14ac:dyDescent="0.2">
      <c r="A22" s="2" t="s">
        <v>48</v>
      </c>
      <c r="B22" s="3" t="s">
        <v>152</v>
      </c>
      <c r="C22" s="15" t="s">
        <v>153</v>
      </c>
      <c r="D22" s="52">
        <v>0</v>
      </c>
      <c r="E22" s="3">
        <v>0</v>
      </c>
      <c r="F22" s="52">
        <v>0</v>
      </c>
      <c r="G22" s="3">
        <v>0</v>
      </c>
      <c r="H22" s="52">
        <v>0</v>
      </c>
      <c r="I22" s="3">
        <v>0</v>
      </c>
      <c r="J22" s="52">
        <v>0</v>
      </c>
      <c r="K22" s="3">
        <v>0</v>
      </c>
      <c r="L22" s="52">
        <v>7</v>
      </c>
      <c r="M22" s="3">
        <v>3040</v>
      </c>
      <c r="N22" s="13">
        <f t="shared" si="0"/>
        <v>7</v>
      </c>
      <c r="O22" s="3">
        <f t="shared" si="1"/>
        <v>3040</v>
      </c>
      <c r="P22" s="13">
        <f>LARGE((D22,F22,H22,J22,L22),1)+LARGE((D22,F22,H22,J22,L22),2)+LARGE((D22,F22,H22,J22,L22),3)</f>
        <v>7</v>
      </c>
      <c r="R22" s="23"/>
    </row>
    <row r="23" spans="1:18" ht="12.75" x14ac:dyDescent="0.2">
      <c r="A23" s="2" t="s">
        <v>57</v>
      </c>
      <c r="B23" s="14" t="s">
        <v>119</v>
      </c>
      <c r="C23" s="16" t="s">
        <v>25</v>
      </c>
      <c r="D23" s="52">
        <v>0</v>
      </c>
      <c r="E23" s="3">
        <v>0</v>
      </c>
      <c r="F23" s="52">
        <v>0</v>
      </c>
      <c r="G23" s="3">
        <v>0</v>
      </c>
      <c r="H23" s="52">
        <v>5</v>
      </c>
      <c r="I23" s="3">
        <v>2024</v>
      </c>
      <c r="J23" s="52">
        <v>0</v>
      </c>
      <c r="K23" s="3">
        <v>0</v>
      </c>
      <c r="L23" s="52">
        <v>2</v>
      </c>
      <c r="M23" s="3">
        <v>2005</v>
      </c>
      <c r="N23" s="13">
        <f t="shared" si="0"/>
        <v>7</v>
      </c>
      <c r="O23" s="3">
        <f t="shared" si="1"/>
        <v>4029</v>
      </c>
      <c r="P23" s="13">
        <f>LARGE((D23,F23,H23,J23,L23),1)+LARGE((D23,F23,H23,J23,L23),2)+LARGE((D23,F23,H23,J23,L23),3)</f>
        <v>7</v>
      </c>
      <c r="R23" s="23"/>
    </row>
    <row r="24" spans="1:18" ht="12.75" x14ac:dyDescent="0.2">
      <c r="A24" s="2" t="s">
        <v>58</v>
      </c>
      <c r="B24" s="3" t="s">
        <v>154</v>
      </c>
      <c r="C24" s="15" t="s">
        <v>148</v>
      </c>
      <c r="D24" s="52">
        <v>0</v>
      </c>
      <c r="E24" s="3">
        <v>0</v>
      </c>
      <c r="F24" s="52">
        <v>0</v>
      </c>
      <c r="G24" s="3">
        <v>0</v>
      </c>
      <c r="H24" s="52">
        <v>0</v>
      </c>
      <c r="I24" s="3">
        <v>0</v>
      </c>
      <c r="J24" s="52">
        <v>0</v>
      </c>
      <c r="K24" s="3">
        <v>0</v>
      </c>
      <c r="L24" s="52">
        <v>6</v>
      </c>
      <c r="M24" s="3">
        <v>2770</v>
      </c>
      <c r="N24" s="13">
        <f t="shared" si="0"/>
        <v>6</v>
      </c>
      <c r="O24" s="3">
        <f t="shared" si="1"/>
        <v>2770</v>
      </c>
      <c r="P24" s="13">
        <f>LARGE((D24,F24,H24,J24,L24),1)+LARGE((D24,F24,H24,J24,L24),2)+LARGE((D24,F24,H24,J24,L24),3)</f>
        <v>6</v>
      </c>
      <c r="R24" s="23"/>
    </row>
    <row r="25" spans="1:18" ht="12.75" x14ac:dyDescent="0.2">
      <c r="A25" s="2" t="s">
        <v>75</v>
      </c>
      <c r="B25" s="3" t="s">
        <v>155</v>
      </c>
      <c r="C25" s="15" t="s">
        <v>30</v>
      </c>
      <c r="D25" s="52">
        <v>0</v>
      </c>
      <c r="E25" s="3">
        <v>0</v>
      </c>
      <c r="F25" s="52">
        <v>0</v>
      </c>
      <c r="G25" s="3">
        <v>0</v>
      </c>
      <c r="H25" s="52">
        <v>0</v>
      </c>
      <c r="I25" s="3">
        <v>0</v>
      </c>
      <c r="J25" s="52">
        <v>0</v>
      </c>
      <c r="K25" s="3">
        <v>0</v>
      </c>
      <c r="L25" s="52">
        <v>5</v>
      </c>
      <c r="M25" s="3">
        <v>2660</v>
      </c>
      <c r="N25" s="13">
        <f t="shared" si="0"/>
        <v>5</v>
      </c>
      <c r="O25" s="3">
        <f t="shared" si="1"/>
        <v>2660</v>
      </c>
      <c r="P25" s="13">
        <f>LARGE((D25,F25,H25,J25,L25),1)+LARGE((D25,F25,H25,J25,L25),2)+LARGE((D25,F25,H25,J25,L25),3)</f>
        <v>5</v>
      </c>
      <c r="R25" s="23"/>
    </row>
    <row r="26" spans="1:18" ht="12.75" x14ac:dyDescent="0.2">
      <c r="A26" s="2" t="s">
        <v>76</v>
      </c>
      <c r="B26" s="3" t="s">
        <v>156</v>
      </c>
      <c r="C26" s="15" t="s">
        <v>148</v>
      </c>
      <c r="D26" s="52">
        <v>0</v>
      </c>
      <c r="E26" s="3">
        <v>0</v>
      </c>
      <c r="F26" s="52">
        <v>0</v>
      </c>
      <c r="G26" s="3">
        <v>0</v>
      </c>
      <c r="H26" s="52">
        <v>0</v>
      </c>
      <c r="I26" s="3">
        <v>0</v>
      </c>
      <c r="J26" s="52">
        <v>0</v>
      </c>
      <c r="K26" s="3">
        <v>0</v>
      </c>
      <c r="L26" s="52">
        <v>4</v>
      </c>
      <c r="M26" s="3">
        <v>2620</v>
      </c>
      <c r="N26" s="13">
        <f t="shared" si="0"/>
        <v>4</v>
      </c>
      <c r="O26" s="3">
        <f t="shared" si="1"/>
        <v>2620</v>
      </c>
      <c r="P26" s="13">
        <f>LARGE((D26,F26,H26,J26,L26),1)+LARGE((D26,F26,H26,J26,L26),2)+LARGE((D26,F26,H26,J26,L26),3)</f>
        <v>4</v>
      </c>
      <c r="R26" s="23"/>
    </row>
    <row r="27" spans="1:18" ht="12.75" x14ac:dyDescent="0.2">
      <c r="A27" s="2" t="s">
        <v>77</v>
      </c>
      <c r="B27" s="3" t="s">
        <v>157</v>
      </c>
      <c r="C27" s="15" t="s">
        <v>25</v>
      </c>
      <c r="D27" s="52">
        <v>0</v>
      </c>
      <c r="E27" s="3">
        <v>0</v>
      </c>
      <c r="F27" s="52">
        <v>0</v>
      </c>
      <c r="G27" s="3">
        <v>0</v>
      </c>
      <c r="H27" s="52">
        <v>0</v>
      </c>
      <c r="I27" s="3">
        <v>0</v>
      </c>
      <c r="J27" s="52">
        <v>0</v>
      </c>
      <c r="K27" s="3">
        <v>0</v>
      </c>
      <c r="L27" s="52">
        <v>3</v>
      </c>
      <c r="M27" s="3">
        <v>2150</v>
      </c>
      <c r="N27" s="13">
        <f t="shared" si="0"/>
        <v>3</v>
      </c>
      <c r="O27" s="3">
        <f t="shared" si="1"/>
        <v>2150</v>
      </c>
      <c r="P27" s="13">
        <f>LARGE((D27,F27,H27,J27,L27),1)+LARGE((D27,F27,H27,J27,L27),2)+LARGE((D27,F27,H27,J27,L27),3)</f>
        <v>3</v>
      </c>
      <c r="R27" s="23"/>
    </row>
    <row r="28" spans="1:18" x14ac:dyDescent="0.25">
      <c r="A28" s="2" t="s">
        <v>78</v>
      </c>
      <c r="B28" s="11"/>
      <c r="C28" s="17" t="s">
        <v>69</v>
      </c>
      <c r="D28" s="52">
        <v>0</v>
      </c>
      <c r="E28" s="3">
        <v>0</v>
      </c>
      <c r="F28" s="52">
        <v>0</v>
      </c>
      <c r="G28" s="3">
        <v>0</v>
      </c>
      <c r="H28" s="52">
        <v>0</v>
      </c>
      <c r="I28" s="3">
        <v>0</v>
      </c>
      <c r="J28" s="52">
        <v>0</v>
      </c>
      <c r="K28" s="3">
        <v>0</v>
      </c>
      <c r="L28" s="52">
        <v>0</v>
      </c>
      <c r="M28" s="3">
        <v>0</v>
      </c>
      <c r="N28" s="13">
        <f t="shared" ref="N28" si="2">D28+F28+H28+J28+L28</f>
        <v>0</v>
      </c>
      <c r="O28" s="3">
        <f t="shared" ref="O28" si="3">E28+G28+I28+K28+M28</f>
        <v>0</v>
      </c>
      <c r="P28" s="13">
        <f>LARGE((D28,F28,H28,J28,L28),1)+LARGE((D28,F28,H28,J28,L28),2)+LARGE((D28,F28,H28,J28,L28),3)</f>
        <v>0</v>
      </c>
      <c r="R28" t="s">
        <v>69</v>
      </c>
    </row>
    <row r="30" spans="1:18" x14ac:dyDescent="0.25">
      <c r="O30" s="1">
        <f>SUM(O5:O28)</f>
        <v>152653</v>
      </c>
    </row>
  </sheetData>
  <sortState xmlns:xlrd2="http://schemas.microsoft.com/office/spreadsheetml/2017/richdata2" ref="B5:R27">
    <sortCondition descending="1" ref="P5:P27"/>
    <sortCondition descending="1" ref="O5:O27"/>
  </sortState>
  <pageMargins left="0.7" right="0.7" top="0.75" bottom="0.75" header="0.3" footer="0.3"/>
  <pageSetup paperSize="9" fitToWidth="0" fitToHeight="0" orientation="landscape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topLeftCell="A2" zoomScaleNormal="100" workbookViewId="0">
      <selection activeCell="S4" sqref="S4"/>
    </sheetView>
  </sheetViews>
  <sheetFormatPr defaultRowHeight="15" x14ac:dyDescent="0.25"/>
  <cols>
    <col min="2" max="2" width="17.28515625" style="1" customWidth="1"/>
    <col min="3" max="3" width="7.5703125" style="1" customWidth="1"/>
    <col min="4" max="13" width="6.7109375" style="1" customWidth="1"/>
    <col min="15" max="15" width="11.85546875" style="1" customWidth="1"/>
    <col min="16" max="16" width="9.85546875" style="10" customWidth="1"/>
  </cols>
  <sheetData>
    <row r="1" spans="1:18" ht="15" customHeight="1" thickBot="1" x14ac:dyDescent="0.25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">
      <c r="A2" s="5"/>
      <c r="B2" s="5" t="s">
        <v>1</v>
      </c>
      <c r="C2" s="6"/>
      <c r="D2" s="18" t="s">
        <v>2</v>
      </c>
      <c r="E2" s="19" t="s">
        <v>3</v>
      </c>
      <c r="F2" s="18" t="s">
        <v>4</v>
      </c>
      <c r="G2" s="19" t="s">
        <v>5</v>
      </c>
      <c r="H2" s="18" t="s">
        <v>6</v>
      </c>
      <c r="I2" s="19" t="s">
        <v>7</v>
      </c>
      <c r="J2" s="18" t="s">
        <v>8</v>
      </c>
      <c r="K2" s="19" t="s">
        <v>9</v>
      </c>
      <c r="L2" s="18" t="s">
        <v>10</v>
      </c>
      <c r="M2" s="19" t="s">
        <v>11</v>
      </c>
      <c r="N2" s="9" t="s">
        <v>12</v>
      </c>
      <c r="O2" s="9" t="s">
        <v>13</v>
      </c>
      <c r="P2" s="9" t="s">
        <v>12</v>
      </c>
    </row>
    <row r="3" spans="1:18" ht="25.5" x14ac:dyDescent="0.2">
      <c r="A3" s="4" t="s">
        <v>49</v>
      </c>
      <c r="B3" s="5" t="s">
        <v>50</v>
      </c>
      <c r="C3" s="6"/>
      <c r="D3" s="20"/>
      <c r="E3" s="21" t="s">
        <v>16</v>
      </c>
      <c r="F3" s="20"/>
      <c r="G3" s="21" t="s">
        <v>16</v>
      </c>
      <c r="H3" s="20"/>
      <c r="I3" s="21" t="s">
        <v>16</v>
      </c>
      <c r="J3" s="20"/>
      <c r="K3" s="21" t="s">
        <v>16</v>
      </c>
      <c r="L3" s="20"/>
      <c r="M3" s="21" t="s">
        <v>16</v>
      </c>
      <c r="N3" s="45" t="s">
        <v>17</v>
      </c>
      <c r="O3" s="45" t="s">
        <v>18</v>
      </c>
      <c r="P3" s="45" t="s">
        <v>146</v>
      </c>
    </row>
    <row r="4" spans="1:18" ht="12.75" x14ac:dyDescent="0.2">
      <c r="A4" s="4" t="s">
        <v>14</v>
      </c>
      <c r="B4" s="5"/>
      <c r="C4" s="6" t="s">
        <v>19</v>
      </c>
      <c r="D4" s="20" t="s">
        <v>20</v>
      </c>
      <c r="E4" s="21" t="s">
        <v>21</v>
      </c>
      <c r="F4" s="22" t="s">
        <v>20</v>
      </c>
      <c r="G4" s="21" t="s">
        <v>21</v>
      </c>
      <c r="H4" s="20" t="s">
        <v>20</v>
      </c>
      <c r="I4" s="21" t="s">
        <v>21</v>
      </c>
      <c r="J4" s="20" t="s">
        <v>20</v>
      </c>
      <c r="K4" s="21" t="s">
        <v>21</v>
      </c>
      <c r="L4" s="20" t="s">
        <v>20</v>
      </c>
      <c r="M4" s="21" t="s">
        <v>21</v>
      </c>
      <c r="N4" s="9" t="s">
        <v>88</v>
      </c>
      <c r="O4" s="9" t="s">
        <v>88</v>
      </c>
      <c r="P4" s="9" t="s">
        <v>22</v>
      </c>
      <c r="R4" s="23" t="s">
        <v>69</v>
      </c>
    </row>
    <row r="5" spans="1:18" x14ac:dyDescent="0.25">
      <c r="A5" s="36" t="s">
        <v>23</v>
      </c>
      <c r="B5" s="37" t="s">
        <v>52</v>
      </c>
      <c r="C5" s="38" t="s">
        <v>25</v>
      </c>
      <c r="D5" s="39">
        <v>18</v>
      </c>
      <c r="E5" s="40">
        <v>4079</v>
      </c>
      <c r="F5" s="39">
        <v>0</v>
      </c>
      <c r="G5" s="41">
        <v>18</v>
      </c>
      <c r="H5" s="39">
        <v>20</v>
      </c>
      <c r="I5" s="40">
        <v>9150</v>
      </c>
      <c r="J5" s="39">
        <v>18</v>
      </c>
      <c r="K5" s="40">
        <v>3550</v>
      </c>
      <c r="L5" s="39">
        <v>0</v>
      </c>
      <c r="M5" s="42">
        <v>0</v>
      </c>
      <c r="N5" s="32">
        <f t="shared" ref="N5:N19" si="0">D5+F5+H5+J5+L5</f>
        <v>56</v>
      </c>
      <c r="O5" s="48">
        <f t="shared" ref="O5:O19" si="1">E5+G5+I5+K5+M5</f>
        <v>16797</v>
      </c>
      <c r="P5" s="13">
        <f>LARGE((D5,F5,H5,J5,L5),1)+LARGE((D5,F5,H5,J5,L5),2)+LARGE((D5,F5,H5,J5,L5),3)</f>
        <v>56</v>
      </c>
      <c r="R5" s="23" t="s">
        <v>69</v>
      </c>
    </row>
    <row r="6" spans="1:18" x14ac:dyDescent="0.25">
      <c r="A6" s="36" t="s">
        <v>26</v>
      </c>
      <c r="B6" s="43" t="s">
        <v>92</v>
      </c>
      <c r="C6" s="3" t="s">
        <v>32</v>
      </c>
      <c r="D6" s="34">
        <v>12</v>
      </c>
      <c r="E6" s="35">
        <v>3511</v>
      </c>
      <c r="F6" s="39">
        <v>16</v>
      </c>
      <c r="G6" s="33">
        <v>4700</v>
      </c>
      <c r="H6" s="39">
        <v>14</v>
      </c>
      <c r="I6" s="40">
        <v>3846</v>
      </c>
      <c r="J6" s="39">
        <v>20</v>
      </c>
      <c r="K6" s="35">
        <v>4169</v>
      </c>
      <c r="L6" s="39">
        <v>16</v>
      </c>
      <c r="M6" s="31">
        <v>4720</v>
      </c>
      <c r="N6" s="32">
        <f t="shared" si="0"/>
        <v>78</v>
      </c>
      <c r="O6" s="48">
        <f t="shared" si="1"/>
        <v>20946</v>
      </c>
      <c r="P6" s="13">
        <f>LARGE((D6,F6,H6,J6,L6),1)+LARGE((D6,F6,H6,J6,L6),2)+LARGE((D6,F6,H6,J6,L6),3)</f>
        <v>52</v>
      </c>
      <c r="R6" s="23" t="s">
        <v>69</v>
      </c>
    </row>
    <row r="7" spans="1:18" ht="12.75" x14ac:dyDescent="0.2">
      <c r="A7" s="36" t="s">
        <v>29</v>
      </c>
      <c r="B7" s="43" t="s">
        <v>51</v>
      </c>
      <c r="C7" s="3" t="s">
        <v>25</v>
      </c>
      <c r="D7" s="34">
        <v>2</v>
      </c>
      <c r="E7" s="35">
        <v>2774</v>
      </c>
      <c r="F7" s="39">
        <v>3</v>
      </c>
      <c r="G7" s="35">
        <v>1754</v>
      </c>
      <c r="H7" s="39">
        <v>18</v>
      </c>
      <c r="I7" s="40">
        <v>5858</v>
      </c>
      <c r="J7" s="39">
        <v>16</v>
      </c>
      <c r="K7" s="35">
        <v>3446</v>
      </c>
      <c r="L7" s="39">
        <v>18</v>
      </c>
      <c r="M7" s="31">
        <v>4800</v>
      </c>
      <c r="N7" s="32">
        <f t="shared" si="0"/>
        <v>57</v>
      </c>
      <c r="O7" s="48">
        <f t="shared" si="1"/>
        <v>18632</v>
      </c>
      <c r="P7" s="13">
        <f>LARGE((D7,F7,H7,J7,L7),1)+LARGE((D7,F7,H7,J7,L7),2)+LARGE((D7,F7,H7,J7,L7),3)</f>
        <v>52</v>
      </c>
      <c r="R7" t="s">
        <v>69</v>
      </c>
    </row>
    <row r="8" spans="1:18" x14ac:dyDescent="0.25">
      <c r="A8" s="36" t="s">
        <v>31</v>
      </c>
      <c r="B8" s="43" t="s">
        <v>91</v>
      </c>
      <c r="C8" s="3" t="s">
        <v>32</v>
      </c>
      <c r="D8" s="34">
        <v>14</v>
      </c>
      <c r="E8" s="35">
        <v>3826</v>
      </c>
      <c r="F8" s="39">
        <v>20</v>
      </c>
      <c r="G8" s="33">
        <v>5938</v>
      </c>
      <c r="H8" s="39">
        <v>16</v>
      </c>
      <c r="I8" s="40">
        <v>4500</v>
      </c>
      <c r="J8" s="39">
        <v>10</v>
      </c>
      <c r="K8" s="35">
        <v>2936</v>
      </c>
      <c r="L8" s="39">
        <v>0</v>
      </c>
      <c r="M8" s="31">
        <v>1595</v>
      </c>
      <c r="N8" s="32">
        <f t="shared" si="0"/>
        <v>60</v>
      </c>
      <c r="O8" s="48">
        <f t="shared" si="1"/>
        <v>18795</v>
      </c>
      <c r="P8" s="13">
        <f>LARGE((D8,F8,H8,J8,L8),1)+LARGE((D8,F8,H8,J8,L8),2)+LARGE((D8,F8,H8,J8,L8),3)</f>
        <v>50</v>
      </c>
      <c r="R8" s="23" t="s">
        <v>69</v>
      </c>
    </row>
    <row r="9" spans="1:18" x14ac:dyDescent="0.25">
      <c r="A9" s="36" t="s">
        <v>33</v>
      </c>
      <c r="B9" s="43" t="s">
        <v>89</v>
      </c>
      <c r="C9" s="3" t="s">
        <v>54</v>
      </c>
      <c r="D9" s="34">
        <v>20</v>
      </c>
      <c r="E9" s="35">
        <v>4480</v>
      </c>
      <c r="F9" s="39">
        <v>9</v>
      </c>
      <c r="G9" s="33">
        <v>3074</v>
      </c>
      <c r="H9" s="39">
        <v>5</v>
      </c>
      <c r="I9" s="40">
        <v>2731</v>
      </c>
      <c r="J9" s="39">
        <v>14</v>
      </c>
      <c r="K9" s="35">
        <v>3275</v>
      </c>
      <c r="L9" s="39">
        <v>14</v>
      </c>
      <c r="M9" s="31">
        <v>4716</v>
      </c>
      <c r="N9" s="32">
        <f t="shared" si="0"/>
        <v>62</v>
      </c>
      <c r="O9" s="48">
        <f t="shared" si="1"/>
        <v>18276</v>
      </c>
      <c r="P9" s="13">
        <f>LARGE((D9,F9,H9,J9,L9),1)+LARGE((D9,F9,H9,J9,L9),2)+LARGE((D9,F9,H9,J9,L9),3)</f>
        <v>48</v>
      </c>
      <c r="R9" s="23"/>
    </row>
    <row r="10" spans="1:18" x14ac:dyDescent="0.25">
      <c r="A10" s="36" t="s">
        <v>35</v>
      </c>
      <c r="B10" s="43" t="s">
        <v>96</v>
      </c>
      <c r="C10" s="3" t="s">
        <v>74</v>
      </c>
      <c r="D10" s="34">
        <v>3</v>
      </c>
      <c r="E10" s="35">
        <v>2792</v>
      </c>
      <c r="F10" s="39">
        <v>6</v>
      </c>
      <c r="G10" s="33">
        <v>2406</v>
      </c>
      <c r="H10" s="39">
        <v>12</v>
      </c>
      <c r="I10" s="40">
        <v>3186</v>
      </c>
      <c r="J10" s="39">
        <v>12</v>
      </c>
      <c r="K10" s="35">
        <v>3000</v>
      </c>
      <c r="L10" s="39">
        <v>2</v>
      </c>
      <c r="M10" s="31">
        <v>3115</v>
      </c>
      <c r="N10" s="32">
        <f t="shared" si="0"/>
        <v>35</v>
      </c>
      <c r="O10" s="48">
        <f t="shared" si="1"/>
        <v>14499</v>
      </c>
      <c r="P10" s="13">
        <f>LARGE((D10,F10,H10,J10,L10),1)+LARGE((D10,F10,H10,J10,L10),2)+LARGE((D10,F10,H10,J10,L10),3)</f>
        <v>30</v>
      </c>
      <c r="R10" s="23" t="s">
        <v>69</v>
      </c>
    </row>
    <row r="11" spans="1:18" x14ac:dyDescent="0.25">
      <c r="A11" s="36" t="s">
        <v>36</v>
      </c>
      <c r="B11" s="43" t="s">
        <v>55</v>
      </c>
      <c r="C11" s="3" t="s">
        <v>32</v>
      </c>
      <c r="D11" s="34">
        <v>6</v>
      </c>
      <c r="E11" s="35">
        <v>3331</v>
      </c>
      <c r="F11" s="39">
        <v>7</v>
      </c>
      <c r="G11" s="33">
        <v>2576</v>
      </c>
      <c r="H11" s="39">
        <v>9</v>
      </c>
      <c r="I11" s="40">
        <v>3002</v>
      </c>
      <c r="J11" s="39">
        <v>3</v>
      </c>
      <c r="K11" s="35">
        <v>1867</v>
      </c>
      <c r="L11" s="39">
        <v>12</v>
      </c>
      <c r="M11" s="31">
        <v>4690</v>
      </c>
      <c r="N11" s="32">
        <f t="shared" si="0"/>
        <v>37</v>
      </c>
      <c r="O11" s="48">
        <f t="shared" si="1"/>
        <v>15466</v>
      </c>
      <c r="P11" s="13">
        <f>LARGE((D11,F11,H11,J11,L11),1)+LARGE((D11,F11,H11,J11,L11),2)+LARGE((D11,F11,H11,J11,L11),3)</f>
        <v>28</v>
      </c>
      <c r="R11" t="s">
        <v>69</v>
      </c>
    </row>
    <row r="12" spans="1:18" x14ac:dyDescent="0.25">
      <c r="A12" s="36" t="s">
        <v>37</v>
      </c>
      <c r="B12" s="43" t="s">
        <v>106</v>
      </c>
      <c r="C12" s="3" t="s">
        <v>32</v>
      </c>
      <c r="D12" s="34">
        <v>0</v>
      </c>
      <c r="E12" s="35">
        <v>0</v>
      </c>
      <c r="F12" s="39">
        <v>1</v>
      </c>
      <c r="G12" s="33">
        <v>92</v>
      </c>
      <c r="H12" s="39">
        <v>10</v>
      </c>
      <c r="I12" s="40">
        <v>3088</v>
      </c>
      <c r="J12" s="39">
        <v>8</v>
      </c>
      <c r="K12" s="35">
        <v>2715</v>
      </c>
      <c r="L12" s="39">
        <v>9</v>
      </c>
      <c r="M12" s="31">
        <v>4640</v>
      </c>
      <c r="N12" s="32">
        <f t="shared" si="0"/>
        <v>28</v>
      </c>
      <c r="O12" s="48">
        <f t="shared" si="1"/>
        <v>10535</v>
      </c>
      <c r="P12" s="13">
        <f>LARGE((D12,F12,H12,J12,L12),1)+LARGE((D12,F12,H12,J12,L12),2)+LARGE((D12,F12,H12,J12,L12),3)</f>
        <v>27</v>
      </c>
      <c r="R12" t="s">
        <v>69</v>
      </c>
    </row>
    <row r="13" spans="1:18" x14ac:dyDescent="0.25">
      <c r="A13" s="36" t="s">
        <v>39</v>
      </c>
      <c r="B13" s="43" t="s">
        <v>97</v>
      </c>
      <c r="C13" s="3" t="s">
        <v>70</v>
      </c>
      <c r="D13" s="34">
        <v>1</v>
      </c>
      <c r="E13" s="35">
        <v>2464</v>
      </c>
      <c r="F13" s="39">
        <v>18</v>
      </c>
      <c r="G13" s="33">
        <v>4991</v>
      </c>
      <c r="H13" s="39">
        <v>1</v>
      </c>
      <c r="I13" s="40">
        <v>1572</v>
      </c>
      <c r="J13" s="39">
        <v>0</v>
      </c>
      <c r="K13" s="35">
        <v>0</v>
      </c>
      <c r="L13" s="39">
        <v>6</v>
      </c>
      <c r="M13" s="31">
        <v>3810</v>
      </c>
      <c r="N13" s="32">
        <f t="shared" si="0"/>
        <v>26</v>
      </c>
      <c r="O13" s="48">
        <f t="shared" si="1"/>
        <v>12837</v>
      </c>
      <c r="P13" s="13">
        <f>LARGE((D13,F13,H13,J13,L13),1)+LARGE((D13,F13,H13,J13,L13),2)+LARGE((D13,F13,H13,J13,L13),3)</f>
        <v>25</v>
      </c>
      <c r="R13" s="23" t="s">
        <v>69</v>
      </c>
    </row>
    <row r="14" spans="1:18" x14ac:dyDescent="0.25">
      <c r="A14" s="36" t="s">
        <v>40</v>
      </c>
      <c r="B14" s="43" t="s">
        <v>93</v>
      </c>
      <c r="C14" s="3" t="s">
        <v>28</v>
      </c>
      <c r="D14" s="34">
        <v>10</v>
      </c>
      <c r="E14" s="35">
        <v>3401</v>
      </c>
      <c r="F14" s="39">
        <v>0</v>
      </c>
      <c r="G14" s="33">
        <v>0</v>
      </c>
      <c r="H14" s="39">
        <v>0</v>
      </c>
      <c r="I14" s="40">
        <v>0</v>
      </c>
      <c r="J14" s="39">
        <v>7</v>
      </c>
      <c r="K14" s="35">
        <v>2420</v>
      </c>
      <c r="L14" s="39">
        <v>5</v>
      </c>
      <c r="M14" s="31">
        <v>3786</v>
      </c>
      <c r="N14" s="32">
        <f t="shared" si="0"/>
        <v>22</v>
      </c>
      <c r="O14" s="48">
        <f t="shared" si="1"/>
        <v>9607</v>
      </c>
      <c r="P14" s="13">
        <f>LARGE((D14,F14,H14,J14,L14),1)+LARGE((D14,F14,H14,J14,L14),2)+LARGE((D14,F14,H14,J14,L14),3)</f>
        <v>22</v>
      </c>
      <c r="R14" s="23" t="s">
        <v>69</v>
      </c>
    </row>
    <row r="15" spans="1:18" x14ac:dyDescent="0.25">
      <c r="A15" s="36" t="s">
        <v>41</v>
      </c>
      <c r="B15" s="43" t="s">
        <v>95</v>
      </c>
      <c r="C15" s="3" t="s">
        <v>32</v>
      </c>
      <c r="D15" s="34">
        <v>5</v>
      </c>
      <c r="E15" s="35">
        <v>3151</v>
      </c>
      <c r="F15" s="39">
        <v>2</v>
      </c>
      <c r="G15" s="33">
        <v>477</v>
      </c>
      <c r="H15" s="39">
        <v>7</v>
      </c>
      <c r="I15" s="40">
        <v>2862</v>
      </c>
      <c r="J15" s="39">
        <v>9</v>
      </c>
      <c r="K15" s="35">
        <v>2756</v>
      </c>
      <c r="L15" s="39">
        <v>0</v>
      </c>
      <c r="M15" s="31">
        <v>0</v>
      </c>
      <c r="N15" s="32">
        <f t="shared" si="0"/>
        <v>23</v>
      </c>
      <c r="O15" s="48">
        <f t="shared" si="1"/>
        <v>9246</v>
      </c>
      <c r="P15" s="13">
        <f>LARGE((D15,F15,H15,J15,L15),1)+LARGE((D15,F15,H15,J15,L15),2)+LARGE((D15,F15,H15,J15,L15),3)</f>
        <v>21</v>
      </c>
    </row>
    <row r="16" spans="1:18" ht="12.75" x14ac:dyDescent="0.2">
      <c r="A16" s="36" t="s">
        <v>42</v>
      </c>
      <c r="B16" s="43" t="s">
        <v>158</v>
      </c>
      <c r="C16" s="3" t="s">
        <v>148</v>
      </c>
      <c r="D16" s="34">
        <v>0</v>
      </c>
      <c r="E16" s="35">
        <v>0</v>
      </c>
      <c r="F16" s="39">
        <v>0</v>
      </c>
      <c r="G16" s="35">
        <v>0</v>
      </c>
      <c r="H16" s="39">
        <v>0</v>
      </c>
      <c r="I16" s="40">
        <v>0</v>
      </c>
      <c r="J16" s="39">
        <v>0</v>
      </c>
      <c r="K16" s="35">
        <v>0</v>
      </c>
      <c r="L16" s="39">
        <v>20</v>
      </c>
      <c r="M16" s="31">
        <v>4985</v>
      </c>
      <c r="N16" s="32">
        <f t="shared" si="0"/>
        <v>20</v>
      </c>
      <c r="O16" s="48">
        <f t="shared" si="1"/>
        <v>4985</v>
      </c>
      <c r="P16" s="13">
        <f>LARGE((D16,F16,H16,J16,L16),1)+LARGE((D16,F16,H16,J16,L16),2)+LARGE((D16,F16,H16,J16,L16),3)</f>
        <v>20</v>
      </c>
    </row>
    <row r="17" spans="1:18" x14ac:dyDescent="0.25">
      <c r="A17" s="36" t="s">
        <v>43</v>
      </c>
      <c r="B17" s="43" t="s">
        <v>109</v>
      </c>
      <c r="C17" s="3" t="s">
        <v>62</v>
      </c>
      <c r="D17" s="34">
        <v>0</v>
      </c>
      <c r="E17" s="35">
        <v>0</v>
      </c>
      <c r="F17" s="39">
        <v>5</v>
      </c>
      <c r="G17" s="33">
        <v>2328</v>
      </c>
      <c r="H17" s="39">
        <v>8</v>
      </c>
      <c r="I17" s="40">
        <v>2952</v>
      </c>
      <c r="J17" s="39">
        <v>5</v>
      </c>
      <c r="K17" s="35">
        <v>2230</v>
      </c>
      <c r="L17" s="39">
        <v>4</v>
      </c>
      <c r="M17" s="31">
        <v>3610</v>
      </c>
      <c r="N17" s="32">
        <f t="shared" si="0"/>
        <v>22</v>
      </c>
      <c r="O17" s="48">
        <f t="shared" si="1"/>
        <v>11120</v>
      </c>
      <c r="P17" s="13">
        <f>LARGE((D17,F17,H17,J17,L17),1)+LARGE((D17,F17,H17,J17,L17),2)+LARGE((D17,F17,H17,J17,L17),3)</f>
        <v>18</v>
      </c>
    </row>
    <row r="18" spans="1:18" x14ac:dyDescent="0.25">
      <c r="A18" s="36" t="s">
        <v>44</v>
      </c>
      <c r="B18" s="43" t="s">
        <v>90</v>
      </c>
      <c r="C18" s="3" t="s">
        <v>54</v>
      </c>
      <c r="D18" s="34">
        <v>16</v>
      </c>
      <c r="E18" s="35">
        <v>3955</v>
      </c>
      <c r="F18" s="39">
        <v>0</v>
      </c>
      <c r="G18" s="33">
        <v>0</v>
      </c>
      <c r="H18" s="39">
        <v>0</v>
      </c>
      <c r="I18" s="40">
        <v>0</v>
      </c>
      <c r="J18" s="39">
        <v>0</v>
      </c>
      <c r="K18" s="35">
        <v>0</v>
      </c>
      <c r="L18" s="39">
        <v>0</v>
      </c>
      <c r="M18" s="31">
        <v>0</v>
      </c>
      <c r="N18" s="32">
        <f t="shared" si="0"/>
        <v>16</v>
      </c>
      <c r="O18" s="48">
        <f t="shared" si="1"/>
        <v>3955</v>
      </c>
      <c r="P18" s="13">
        <f>LARGE((D18,F18,H18,J18,L18),1)+LARGE((D18,F18,H18,J18,L18),2)+LARGE((D18,F18,H18,J18,L18),3)</f>
        <v>16</v>
      </c>
      <c r="R18" s="23" t="s">
        <v>69</v>
      </c>
    </row>
    <row r="19" spans="1:18" x14ac:dyDescent="0.25">
      <c r="A19" s="36" t="s">
        <v>45</v>
      </c>
      <c r="B19" s="44" t="s">
        <v>107</v>
      </c>
      <c r="C19" s="14" t="s">
        <v>25</v>
      </c>
      <c r="D19" s="34">
        <v>0</v>
      </c>
      <c r="E19" s="35">
        <v>0</v>
      </c>
      <c r="F19" s="39">
        <v>12</v>
      </c>
      <c r="G19" s="33">
        <v>3170</v>
      </c>
      <c r="H19" s="39">
        <v>0</v>
      </c>
      <c r="I19" s="40">
        <v>1529</v>
      </c>
      <c r="J19" s="39">
        <v>4</v>
      </c>
      <c r="K19" s="35">
        <v>2126</v>
      </c>
      <c r="L19" s="39">
        <v>0</v>
      </c>
      <c r="M19" s="31">
        <v>0</v>
      </c>
      <c r="N19" s="32">
        <f t="shared" si="0"/>
        <v>16</v>
      </c>
      <c r="O19" s="48">
        <f t="shared" si="1"/>
        <v>6825</v>
      </c>
      <c r="P19" s="13">
        <f>LARGE((D19,F19,H19,J19,L19),1)+LARGE((D19,F19,H19,J19,L19),2)+LARGE((D19,F19,H19,J19,L19),3)</f>
        <v>16</v>
      </c>
    </row>
    <row r="20" spans="1:18" ht="12.75" x14ac:dyDescent="0.2">
      <c r="A20" s="36" t="s">
        <v>46</v>
      </c>
      <c r="B20" s="43" t="s">
        <v>122</v>
      </c>
      <c r="C20" s="3" t="s">
        <v>32</v>
      </c>
      <c r="D20" s="34">
        <v>0</v>
      </c>
      <c r="E20" s="35">
        <v>0</v>
      </c>
      <c r="F20" s="39">
        <v>14</v>
      </c>
      <c r="G20" s="35">
        <v>4593</v>
      </c>
      <c r="H20" s="39">
        <v>0</v>
      </c>
      <c r="I20" s="40">
        <v>0</v>
      </c>
      <c r="J20" s="39">
        <v>0</v>
      </c>
      <c r="K20" s="35">
        <v>0</v>
      </c>
      <c r="L20" s="39">
        <v>0</v>
      </c>
      <c r="M20" s="31">
        <v>1380</v>
      </c>
      <c r="N20" s="56">
        <v>0</v>
      </c>
      <c r="O20" s="48">
        <f t="shared" ref="O20:O43" si="2">E20+G20+I20+K20+M20</f>
        <v>5973</v>
      </c>
      <c r="P20" s="13">
        <f>LARGE((D20,F20,H20,J20,L20),1)+LARGE((D20,F20,H20,J20,L20),2)+LARGE((D20,F20,H20,J20,L20),3)</f>
        <v>14</v>
      </c>
    </row>
    <row r="21" spans="1:18" x14ac:dyDescent="0.25">
      <c r="A21" s="36" t="s">
        <v>47</v>
      </c>
      <c r="B21" s="43" t="s">
        <v>53</v>
      </c>
      <c r="C21" s="3" t="s">
        <v>25</v>
      </c>
      <c r="D21" s="34">
        <v>8</v>
      </c>
      <c r="E21" s="35">
        <v>3377</v>
      </c>
      <c r="F21" s="39">
        <v>0</v>
      </c>
      <c r="G21" s="33">
        <v>0</v>
      </c>
      <c r="H21" s="39">
        <v>3</v>
      </c>
      <c r="I21" s="40">
        <v>2426</v>
      </c>
      <c r="J21" s="39">
        <v>0</v>
      </c>
      <c r="K21" s="35">
        <v>0</v>
      </c>
      <c r="L21" s="39">
        <v>0</v>
      </c>
      <c r="M21" s="31">
        <v>0</v>
      </c>
      <c r="N21" s="32">
        <f t="shared" ref="N21:N43" si="3">D21+F21+H21+J21+L21</f>
        <v>11</v>
      </c>
      <c r="O21" s="48">
        <f t="shared" si="2"/>
        <v>5803</v>
      </c>
      <c r="P21" s="13">
        <f>LARGE((D21,F21,H21,J21,L21),1)+LARGE((D21,F21,H21,J21,L21),2)+LARGE((D21,F21,H21,J21,L21),3)</f>
        <v>11</v>
      </c>
      <c r="R21" s="23" t="s">
        <v>69</v>
      </c>
    </row>
    <row r="22" spans="1:18" x14ac:dyDescent="0.25">
      <c r="A22" s="36" t="s">
        <v>48</v>
      </c>
      <c r="B22" s="43" t="s">
        <v>80</v>
      </c>
      <c r="C22" s="3" t="s">
        <v>70</v>
      </c>
      <c r="D22" s="34">
        <v>0</v>
      </c>
      <c r="E22" s="35">
        <v>1990</v>
      </c>
      <c r="F22" s="39">
        <v>10</v>
      </c>
      <c r="G22" s="33">
        <v>3123</v>
      </c>
      <c r="H22" s="39">
        <v>0</v>
      </c>
      <c r="I22" s="40">
        <v>1428</v>
      </c>
      <c r="J22" s="39">
        <v>0</v>
      </c>
      <c r="K22" s="35">
        <v>0</v>
      </c>
      <c r="L22" s="39">
        <v>0</v>
      </c>
      <c r="M22" s="31">
        <v>0</v>
      </c>
      <c r="N22" s="32">
        <f t="shared" si="3"/>
        <v>10</v>
      </c>
      <c r="O22" s="48">
        <f t="shared" si="2"/>
        <v>6541</v>
      </c>
      <c r="P22" s="13">
        <f>LARGE((D22,F22,H22,J22,L22),1)+LARGE((D22,F22,H22,J22,L22),2)+LARGE((D22,F22,H22,J22,L22),3)</f>
        <v>10</v>
      </c>
      <c r="R22" t="s">
        <v>69</v>
      </c>
    </row>
    <row r="23" spans="1:18" ht="12.75" x14ac:dyDescent="0.2">
      <c r="A23" s="36" t="s">
        <v>57</v>
      </c>
      <c r="B23" s="43" t="s">
        <v>159</v>
      </c>
      <c r="C23" s="3" t="s">
        <v>28</v>
      </c>
      <c r="D23" s="34">
        <v>0</v>
      </c>
      <c r="E23" s="35">
        <v>0</v>
      </c>
      <c r="F23" s="39">
        <v>0</v>
      </c>
      <c r="G23" s="35">
        <v>0</v>
      </c>
      <c r="H23" s="39">
        <v>0</v>
      </c>
      <c r="I23" s="40">
        <v>0</v>
      </c>
      <c r="J23" s="39">
        <v>0</v>
      </c>
      <c r="K23" s="35">
        <v>0</v>
      </c>
      <c r="L23" s="39">
        <v>10</v>
      </c>
      <c r="M23" s="31">
        <v>4665</v>
      </c>
      <c r="N23" s="32">
        <f t="shared" si="3"/>
        <v>10</v>
      </c>
      <c r="O23" s="48">
        <f t="shared" si="2"/>
        <v>4665</v>
      </c>
      <c r="P23" s="13">
        <f>LARGE((D23,F23,H23,J23,L23),1)+LARGE((D23,F23,H23,J23,L23),2)+LARGE((D23,F23,H23,J23,L23),3)</f>
        <v>10</v>
      </c>
    </row>
    <row r="24" spans="1:18" x14ac:dyDescent="0.25">
      <c r="A24" s="36" t="s">
        <v>58</v>
      </c>
      <c r="B24" s="44" t="s">
        <v>108</v>
      </c>
      <c r="C24" s="14" t="s">
        <v>25</v>
      </c>
      <c r="D24" s="39">
        <v>0</v>
      </c>
      <c r="E24" s="35">
        <v>0</v>
      </c>
      <c r="F24" s="39">
        <v>8</v>
      </c>
      <c r="G24" s="33">
        <v>2610</v>
      </c>
      <c r="H24" s="39">
        <v>2</v>
      </c>
      <c r="I24" s="40">
        <v>1744</v>
      </c>
      <c r="J24" s="39">
        <v>0</v>
      </c>
      <c r="K24" s="35">
        <v>1228</v>
      </c>
      <c r="L24" s="39">
        <v>0</v>
      </c>
      <c r="M24" s="31">
        <v>800</v>
      </c>
      <c r="N24" s="32">
        <f t="shared" si="3"/>
        <v>10</v>
      </c>
      <c r="O24" s="48">
        <f t="shared" si="2"/>
        <v>6382</v>
      </c>
      <c r="P24" s="13">
        <f>LARGE((D24,F24,H24,J24,L24),1)+LARGE((D24,F24,H24,J24,L24),2)+LARGE((D24,F24,H24,J24,L24),3)</f>
        <v>10</v>
      </c>
    </row>
    <row r="25" spans="1:18" x14ac:dyDescent="0.25">
      <c r="A25" s="36" t="s">
        <v>75</v>
      </c>
      <c r="B25" s="44" t="s">
        <v>73</v>
      </c>
      <c r="C25" s="3" t="s">
        <v>25</v>
      </c>
      <c r="D25" s="39">
        <v>9</v>
      </c>
      <c r="E25" s="35">
        <v>3378</v>
      </c>
      <c r="F25" s="39">
        <v>0</v>
      </c>
      <c r="G25" s="33">
        <v>0</v>
      </c>
      <c r="H25" s="39">
        <v>0</v>
      </c>
      <c r="I25" s="40">
        <v>0</v>
      </c>
      <c r="J25" s="39">
        <v>0</v>
      </c>
      <c r="K25" s="35">
        <v>0</v>
      </c>
      <c r="L25" s="39">
        <v>0</v>
      </c>
      <c r="M25" s="31">
        <v>714</v>
      </c>
      <c r="N25" s="32">
        <f t="shared" si="3"/>
        <v>9</v>
      </c>
      <c r="O25" s="48">
        <f t="shared" si="2"/>
        <v>4092</v>
      </c>
      <c r="P25" s="13">
        <f>LARGE((D25,F25,H25,J25,L25),1)+LARGE((D25,F25,H25,J25,L25),2)+LARGE((D25,F25,H25,J25,L25),3)</f>
        <v>9</v>
      </c>
      <c r="R25" s="23" t="s">
        <v>69</v>
      </c>
    </row>
    <row r="26" spans="1:18" x14ac:dyDescent="0.25">
      <c r="A26" s="36" t="s">
        <v>76</v>
      </c>
      <c r="B26" s="43" t="s">
        <v>110</v>
      </c>
      <c r="C26" s="3" t="s">
        <v>62</v>
      </c>
      <c r="D26" s="39">
        <v>0</v>
      </c>
      <c r="E26" s="35">
        <v>0</v>
      </c>
      <c r="F26" s="39">
        <v>4</v>
      </c>
      <c r="G26" s="33">
        <v>2323</v>
      </c>
      <c r="H26" s="39">
        <v>4</v>
      </c>
      <c r="I26" s="40">
        <v>2642</v>
      </c>
      <c r="J26" s="39">
        <v>0</v>
      </c>
      <c r="K26" s="35">
        <v>0</v>
      </c>
      <c r="L26" s="39">
        <v>1</v>
      </c>
      <c r="M26" s="31">
        <v>2995</v>
      </c>
      <c r="N26" s="32">
        <f t="shared" si="3"/>
        <v>9</v>
      </c>
      <c r="O26" s="48">
        <f t="shared" si="2"/>
        <v>7960</v>
      </c>
      <c r="P26" s="13">
        <f>LARGE((D26,F26,H26,J26,L26),1)+LARGE((D26,F26,H26,J26,L26),2)+LARGE((D26,F26,H26,J26,L26),3)</f>
        <v>9</v>
      </c>
    </row>
    <row r="27" spans="1:18" x14ac:dyDescent="0.25">
      <c r="A27" s="36" t="s">
        <v>77</v>
      </c>
      <c r="B27" s="43" t="s">
        <v>99</v>
      </c>
      <c r="C27" s="3" t="s">
        <v>28</v>
      </c>
      <c r="D27" s="39">
        <v>0</v>
      </c>
      <c r="E27" s="35">
        <v>2049</v>
      </c>
      <c r="F27" s="39">
        <v>0</v>
      </c>
      <c r="G27" s="33">
        <v>0</v>
      </c>
      <c r="H27" s="39">
        <v>0</v>
      </c>
      <c r="I27" s="40">
        <v>0</v>
      </c>
      <c r="J27" s="39">
        <v>0</v>
      </c>
      <c r="K27" s="35">
        <v>1112</v>
      </c>
      <c r="L27" s="39">
        <v>8</v>
      </c>
      <c r="M27" s="31">
        <v>4305</v>
      </c>
      <c r="N27" s="32">
        <f t="shared" si="3"/>
        <v>8</v>
      </c>
      <c r="O27" s="48">
        <f t="shared" si="2"/>
        <v>7466</v>
      </c>
      <c r="P27" s="13">
        <f>LARGE((D27,F27,H27,J27,L27),1)+LARGE((D27,F27,H27,J27,L27),2)+LARGE((D27,F27,H27,J27,L27),3)</f>
        <v>8</v>
      </c>
      <c r="R27" t="s">
        <v>69</v>
      </c>
    </row>
    <row r="28" spans="1:18" ht="12.75" x14ac:dyDescent="0.2">
      <c r="A28" s="36" t="s">
        <v>78</v>
      </c>
      <c r="B28" s="43" t="s">
        <v>160</v>
      </c>
      <c r="C28" s="3" t="s">
        <v>62</v>
      </c>
      <c r="D28" s="39">
        <v>0</v>
      </c>
      <c r="E28" s="35">
        <v>0</v>
      </c>
      <c r="F28" s="39">
        <v>0</v>
      </c>
      <c r="G28" s="35">
        <v>0</v>
      </c>
      <c r="H28" s="39">
        <v>0</v>
      </c>
      <c r="I28" s="40">
        <v>0</v>
      </c>
      <c r="J28" s="39">
        <v>0</v>
      </c>
      <c r="K28" s="35">
        <v>0</v>
      </c>
      <c r="L28" s="39">
        <v>7</v>
      </c>
      <c r="M28" s="31">
        <v>4155</v>
      </c>
      <c r="N28" s="32">
        <f t="shared" si="3"/>
        <v>7</v>
      </c>
      <c r="O28" s="48">
        <f t="shared" si="2"/>
        <v>4155</v>
      </c>
      <c r="P28" s="13">
        <f>LARGE((D28,F28,H28,J28,L28),1)+LARGE((D28,F28,H28,J28,L28),2)+LARGE((D28,F28,H28,J28,L28),3)</f>
        <v>7</v>
      </c>
    </row>
    <row r="29" spans="1:18" x14ac:dyDescent="0.25">
      <c r="A29" s="36" t="s">
        <v>79</v>
      </c>
      <c r="B29" s="44" t="s">
        <v>94</v>
      </c>
      <c r="C29" s="3" t="s">
        <v>54</v>
      </c>
      <c r="D29" s="39">
        <v>7</v>
      </c>
      <c r="E29" s="35">
        <v>3354</v>
      </c>
      <c r="F29" s="39">
        <v>0</v>
      </c>
      <c r="G29" s="33">
        <v>0</v>
      </c>
      <c r="H29" s="39">
        <v>0</v>
      </c>
      <c r="I29" s="35">
        <v>0</v>
      </c>
      <c r="J29" s="39">
        <v>0</v>
      </c>
      <c r="K29" s="35">
        <v>0</v>
      </c>
      <c r="L29" s="39">
        <v>0</v>
      </c>
      <c r="M29" s="35">
        <v>0</v>
      </c>
      <c r="N29" s="27">
        <f t="shared" si="3"/>
        <v>7</v>
      </c>
      <c r="O29" s="48">
        <f t="shared" si="2"/>
        <v>3354</v>
      </c>
      <c r="P29" s="13">
        <f>LARGE((D29,F29,H29,J29,L29),1)+LARGE((D29,F29,H29,J29,L29),2)+LARGE((D29,F29,H29,J29,L29),3)</f>
        <v>7</v>
      </c>
      <c r="R29" t="s">
        <v>69</v>
      </c>
    </row>
    <row r="30" spans="1:18" x14ac:dyDescent="0.25">
      <c r="A30" s="36" t="s">
        <v>111</v>
      </c>
      <c r="B30" s="43" t="s">
        <v>56</v>
      </c>
      <c r="C30" s="3" t="s">
        <v>28</v>
      </c>
      <c r="D30" s="39">
        <v>0</v>
      </c>
      <c r="E30" s="35">
        <v>2421</v>
      </c>
      <c r="F30" s="39">
        <v>0</v>
      </c>
      <c r="G30" s="33">
        <v>0</v>
      </c>
      <c r="H30" s="39">
        <v>6</v>
      </c>
      <c r="I30" s="35">
        <v>2740</v>
      </c>
      <c r="J30" s="39">
        <v>0</v>
      </c>
      <c r="K30" s="35">
        <v>0</v>
      </c>
      <c r="L30" s="39">
        <v>0</v>
      </c>
      <c r="M30" s="35">
        <v>2420</v>
      </c>
      <c r="N30" s="27">
        <f t="shared" si="3"/>
        <v>6</v>
      </c>
      <c r="O30" s="48">
        <f t="shared" si="2"/>
        <v>7581</v>
      </c>
      <c r="P30" s="13">
        <f>LARGE((D30,F30,H30,J30,L30),1)+LARGE((D30,F30,H30,J30,L30),2)+LARGE((D30,F30,H30,J30,L30),3)</f>
        <v>6</v>
      </c>
      <c r="R30" t="s">
        <v>69</v>
      </c>
    </row>
    <row r="31" spans="1:18" ht="12.75" x14ac:dyDescent="0.2">
      <c r="A31" s="36" t="s">
        <v>112</v>
      </c>
      <c r="B31" s="43" t="s">
        <v>130</v>
      </c>
      <c r="C31" s="3" t="s">
        <v>32</v>
      </c>
      <c r="D31" s="39">
        <v>0</v>
      </c>
      <c r="E31" s="35">
        <v>0</v>
      </c>
      <c r="F31" s="39">
        <v>0</v>
      </c>
      <c r="G31" s="35">
        <v>0</v>
      </c>
      <c r="H31" s="39">
        <v>0</v>
      </c>
      <c r="I31" s="35">
        <v>0</v>
      </c>
      <c r="J31" s="39">
        <v>6</v>
      </c>
      <c r="K31" s="35">
        <v>2302</v>
      </c>
      <c r="L31" s="39">
        <v>0</v>
      </c>
      <c r="M31" s="35">
        <v>1362</v>
      </c>
      <c r="N31" s="27">
        <f t="shared" si="3"/>
        <v>6</v>
      </c>
      <c r="O31" s="48">
        <f t="shared" si="2"/>
        <v>3664</v>
      </c>
      <c r="P31" s="13">
        <f>LARGE((D31,F31,H31,J31,L31),1)+LARGE((D31,F31,H31,J31,L31),2)+LARGE((D31,F31,H31,J31,L31),3)</f>
        <v>6</v>
      </c>
    </row>
    <row r="32" spans="1:18" x14ac:dyDescent="0.25">
      <c r="A32" s="36" t="s">
        <v>113</v>
      </c>
      <c r="B32" s="43" t="s">
        <v>27</v>
      </c>
      <c r="C32" s="3" t="s">
        <v>28</v>
      </c>
      <c r="D32" s="39">
        <v>4</v>
      </c>
      <c r="E32" s="35">
        <v>3070</v>
      </c>
      <c r="F32" s="39">
        <v>0</v>
      </c>
      <c r="G32" s="33">
        <v>0</v>
      </c>
      <c r="H32" s="39">
        <v>0</v>
      </c>
      <c r="I32" s="35">
        <v>0</v>
      </c>
      <c r="J32" s="39">
        <v>0</v>
      </c>
      <c r="K32" s="35">
        <v>1038</v>
      </c>
      <c r="L32" s="39">
        <v>0</v>
      </c>
      <c r="M32" s="35">
        <v>2025</v>
      </c>
      <c r="N32" s="27">
        <f t="shared" si="3"/>
        <v>4</v>
      </c>
      <c r="O32" s="48">
        <f t="shared" si="2"/>
        <v>6133</v>
      </c>
      <c r="P32" s="13">
        <f>LARGE((D32,F32,H32,J32,L32),1)+LARGE((D32,F32,H32,J32,L32),2)+LARGE((D32,F32,H32,J32,L32),3)</f>
        <v>4</v>
      </c>
      <c r="R32" s="23" t="s">
        <v>69</v>
      </c>
    </row>
    <row r="33" spans="1:18" ht="12.75" x14ac:dyDescent="0.2">
      <c r="A33" s="36" t="s">
        <v>114</v>
      </c>
      <c r="B33" s="43" t="s">
        <v>161</v>
      </c>
      <c r="C33" s="3" t="s">
        <v>30</v>
      </c>
      <c r="D33" s="39">
        <v>0</v>
      </c>
      <c r="E33" s="35">
        <v>0</v>
      </c>
      <c r="F33" s="39">
        <v>0</v>
      </c>
      <c r="G33" s="35">
        <v>0</v>
      </c>
      <c r="H33" s="39">
        <v>0</v>
      </c>
      <c r="I33" s="35">
        <v>0</v>
      </c>
      <c r="J33" s="39">
        <v>0</v>
      </c>
      <c r="K33" s="35">
        <v>0</v>
      </c>
      <c r="L33" s="39">
        <v>3</v>
      </c>
      <c r="M33" s="35">
        <v>3405</v>
      </c>
      <c r="N33" s="27">
        <f t="shared" si="3"/>
        <v>3</v>
      </c>
      <c r="O33" s="48">
        <f t="shared" si="2"/>
        <v>3405</v>
      </c>
      <c r="P33" s="13">
        <f>LARGE((D33,F33,H33,J33,L33),1)+LARGE((D33,F33,H33,J33,L33),2)+LARGE((D33,F33,H33,J33,L33),3)</f>
        <v>3</v>
      </c>
    </row>
    <row r="34" spans="1:18" ht="12.75" x14ac:dyDescent="0.2">
      <c r="A34" s="36" t="s">
        <v>115</v>
      </c>
      <c r="B34" s="43" t="s">
        <v>131</v>
      </c>
      <c r="C34" s="3" t="s">
        <v>32</v>
      </c>
      <c r="D34" s="39">
        <v>0</v>
      </c>
      <c r="E34" s="35">
        <v>0</v>
      </c>
      <c r="F34" s="39">
        <v>0</v>
      </c>
      <c r="G34" s="35">
        <v>0</v>
      </c>
      <c r="H34" s="39">
        <v>0</v>
      </c>
      <c r="I34" s="40">
        <v>0</v>
      </c>
      <c r="J34" s="39">
        <v>2</v>
      </c>
      <c r="K34" s="35">
        <v>1664</v>
      </c>
      <c r="L34" s="39">
        <v>0</v>
      </c>
      <c r="M34" s="31">
        <v>0</v>
      </c>
      <c r="N34" s="27">
        <f t="shared" si="3"/>
        <v>2</v>
      </c>
      <c r="O34" s="48">
        <f t="shared" si="2"/>
        <v>1664</v>
      </c>
      <c r="P34" s="13">
        <f>LARGE((D34,F34,H34,J34,L34),1)+LARGE((D34,F34,H34,J34,L34),2)+LARGE((D34,F34,H34,J34,L34),3)</f>
        <v>2</v>
      </c>
    </row>
    <row r="35" spans="1:18" ht="12.75" x14ac:dyDescent="0.2">
      <c r="A35" s="36" t="s">
        <v>134</v>
      </c>
      <c r="B35" s="43" t="s">
        <v>132</v>
      </c>
      <c r="C35" s="3" t="s">
        <v>28</v>
      </c>
      <c r="D35" s="39">
        <v>0</v>
      </c>
      <c r="E35" s="35">
        <v>0</v>
      </c>
      <c r="F35" s="39">
        <v>0</v>
      </c>
      <c r="G35" s="35">
        <v>0</v>
      </c>
      <c r="H35" s="39">
        <v>0</v>
      </c>
      <c r="I35" s="40">
        <v>0</v>
      </c>
      <c r="J35" s="39">
        <v>1</v>
      </c>
      <c r="K35" s="35">
        <v>1526</v>
      </c>
      <c r="L35" s="39">
        <v>0</v>
      </c>
      <c r="M35" s="31">
        <v>2875</v>
      </c>
      <c r="N35" s="27">
        <f t="shared" si="3"/>
        <v>1</v>
      </c>
      <c r="O35" s="48">
        <f t="shared" si="2"/>
        <v>4401</v>
      </c>
      <c r="P35" s="13">
        <f>LARGE((D35,F35,H35,J35,L35),1)+LARGE((D35,F35,H35,J35,L35),2)+LARGE((D35,F35,H35,J35,L35),3)</f>
        <v>1</v>
      </c>
    </row>
    <row r="36" spans="1:18" x14ac:dyDescent="0.25">
      <c r="A36" s="36" t="s">
        <v>135</v>
      </c>
      <c r="B36" s="43" t="s">
        <v>98</v>
      </c>
      <c r="C36" s="3" t="s">
        <v>30</v>
      </c>
      <c r="D36" s="39">
        <v>0</v>
      </c>
      <c r="E36" s="35">
        <v>2235</v>
      </c>
      <c r="F36" s="39">
        <v>0</v>
      </c>
      <c r="G36" s="33">
        <v>0</v>
      </c>
      <c r="H36" s="39">
        <v>0</v>
      </c>
      <c r="I36" s="40">
        <v>0</v>
      </c>
      <c r="J36" s="39">
        <v>0</v>
      </c>
      <c r="K36" s="35">
        <v>0</v>
      </c>
      <c r="L36" s="39">
        <v>0</v>
      </c>
      <c r="M36" s="31">
        <v>2570</v>
      </c>
      <c r="N36" s="27">
        <f t="shared" si="3"/>
        <v>0</v>
      </c>
      <c r="O36" s="48">
        <f t="shared" si="2"/>
        <v>4805</v>
      </c>
      <c r="P36" s="13">
        <f>LARGE((D36,F36,H36,J36,L36),1)+LARGE((D36,F36,H36,J36,L36),2)+LARGE((D36,F36,H36,J36,L36),3)</f>
        <v>0</v>
      </c>
      <c r="R36" t="s">
        <v>69</v>
      </c>
    </row>
    <row r="37" spans="1:18" ht="12.75" x14ac:dyDescent="0.2">
      <c r="A37" s="36" t="s">
        <v>136</v>
      </c>
      <c r="B37" s="43" t="s">
        <v>162</v>
      </c>
      <c r="C37" s="3" t="s">
        <v>148</v>
      </c>
      <c r="D37" s="39">
        <v>0</v>
      </c>
      <c r="E37" s="35">
        <v>0</v>
      </c>
      <c r="F37" s="39">
        <v>0</v>
      </c>
      <c r="G37" s="35">
        <v>0</v>
      </c>
      <c r="H37" s="39">
        <v>0</v>
      </c>
      <c r="I37" s="40">
        <v>0</v>
      </c>
      <c r="J37" s="39">
        <v>0</v>
      </c>
      <c r="K37" s="35">
        <v>0</v>
      </c>
      <c r="L37" s="39">
        <v>0</v>
      </c>
      <c r="M37" s="31">
        <v>2360</v>
      </c>
      <c r="N37" s="27">
        <f t="shared" si="3"/>
        <v>0</v>
      </c>
      <c r="O37" s="48">
        <f t="shared" si="2"/>
        <v>2360</v>
      </c>
      <c r="P37" s="13">
        <f>LARGE((D37,F37,H37,J37,L37),1)+LARGE((D37,F37,H37,J37,L37),2)+LARGE((D37,F37,H37,J37,L37),3)</f>
        <v>0</v>
      </c>
    </row>
    <row r="38" spans="1:18" ht="12.75" x14ac:dyDescent="0.2">
      <c r="A38" s="36" t="s">
        <v>137</v>
      </c>
      <c r="B38" s="43" t="s">
        <v>164</v>
      </c>
      <c r="C38" s="3" t="s">
        <v>25</v>
      </c>
      <c r="D38" s="39">
        <v>0</v>
      </c>
      <c r="E38" s="35">
        <v>0</v>
      </c>
      <c r="F38" s="39">
        <v>0</v>
      </c>
      <c r="G38" s="35">
        <v>0</v>
      </c>
      <c r="H38" s="39">
        <v>0</v>
      </c>
      <c r="I38" s="40">
        <v>0</v>
      </c>
      <c r="J38" s="39">
        <v>0</v>
      </c>
      <c r="K38" s="35">
        <v>0</v>
      </c>
      <c r="L38" s="39">
        <v>0</v>
      </c>
      <c r="M38" s="31">
        <v>2135</v>
      </c>
      <c r="N38" s="27">
        <f t="shared" si="3"/>
        <v>0</v>
      </c>
      <c r="O38" s="48">
        <f t="shared" si="2"/>
        <v>2135</v>
      </c>
      <c r="P38" s="13">
        <f>LARGE((D38,F38,H38,J38,L38),1)+LARGE((D38,F38,H38,J38,L38),2)+LARGE((D38,F38,H38,J38,L38),3)</f>
        <v>0</v>
      </c>
    </row>
    <row r="39" spans="1:18" ht="12.75" x14ac:dyDescent="0.2">
      <c r="A39" s="36" t="s">
        <v>138</v>
      </c>
      <c r="B39" s="43" t="s">
        <v>166</v>
      </c>
      <c r="C39" s="3" t="s">
        <v>30</v>
      </c>
      <c r="D39" s="39">
        <v>0</v>
      </c>
      <c r="E39" s="35">
        <v>0</v>
      </c>
      <c r="F39" s="39">
        <v>0</v>
      </c>
      <c r="G39" s="35">
        <v>0</v>
      </c>
      <c r="H39" s="39">
        <v>0</v>
      </c>
      <c r="I39" s="40">
        <v>0</v>
      </c>
      <c r="J39" s="39">
        <v>0</v>
      </c>
      <c r="K39" s="35">
        <v>0</v>
      </c>
      <c r="L39" s="39">
        <v>0</v>
      </c>
      <c r="M39" s="31">
        <v>1635</v>
      </c>
      <c r="N39" s="27">
        <f t="shared" si="3"/>
        <v>0</v>
      </c>
      <c r="O39" s="48">
        <f t="shared" si="2"/>
        <v>1635</v>
      </c>
      <c r="P39" s="13">
        <f>LARGE((D39,F39,H39,J39,L39),1)+LARGE((D39,F39,H39,J39,L39),2)+LARGE((D39,F39,H39,J39,L39),3)</f>
        <v>0</v>
      </c>
    </row>
    <row r="40" spans="1:18" ht="12.75" x14ac:dyDescent="0.2">
      <c r="A40" s="36" t="s">
        <v>139</v>
      </c>
      <c r="B40" s="43" t="s">
        <v>167</v>
      </c>
      <c r="C40" s="3" t="s">
        <v>168</v>
      </c>
      <c r="D40" s="39">
        <v>0</v>
      </c>
      <c r="E40" s="35">
        <v>0</v>
      </c>
      <c r="F40" s="39">
        <v>0</v>
      </c>
      <c r="G40" s="35">
        <v>0</v>
      </c>
      <c r="H40" s="39">
        <v>0</v>
      </c>
      <c r="I40" s="40">
        <v>0</v>
      </c>
      <c r="J40" s="39">
        <v>0</v>
      </c>
      <c r="K40" s="35">
        <v>0</v>
      </c>
      <c r="L40" s="39">
        <v>0</v>
      </c>
      <c r="M40" s="31">
        <v>1270</v>
      </c>
      <c r="N40" s="27">
        <f t="shared" si="3"/>
        <v>0</v>
      </c>
      <c r="O40" s="48">
        <f t="shared" si="2"/>
        <v>1270</v>
      </c>
      <c r="P40" s="13">
        <f>LARGE((D40,F40,H40,J40,L40),1)+LARGE((D40,F40,H40,J40,L40),2)+LARGE((D40,F40,H40,J40,L40),3)</f>
        <v>0</v>
      </c>
    </row>
    <row r="41" spans="1:18" ht="12.75" x14ac:dyDescent="0.2">
      <c r="A41" s="36" t="s">
        <v>163</v>
      </c>
      <c r="B41" s="43" t="s">
        <v>133</v>
      </c>
      <c r="C41" s="3" t="s">
        <v>32</v>
      </c>
      <c r="D41" s="39">
        <v>0</v>
      </c>
      <c r="E41" s="35">
        <v>0</v>
      </c>
      <c r="F41" s="39">
        <v>0</v>
      </c>
      <c r="G41" s="35">
        <v>0</v>
      </c>
      <c r="H41" s="39">
        <v>0</v>
      </c>
      <c r="I41" s="40">
        <v>0</v>
      </c>
      <c r="J41" s="39">
        <v>0</v>
      </c>
      <c r="K41" s="35">
        <v>832</v>
      </c>
      <c r="L41" s="39">
        <v>0</v>
      </c>
      <c r="M41" s="31">
        <v>0</v>
      </c>
      <c r="N41" s="27">
        <f t="shared" si="3"/>
        <v>0</v>
      </c>
      <c r="O41" s="48">
        <f t="shared" si="2"/>
        <v>832</v>
      </c>
      <c r="P41" s="13">
        <f>LARGE((D41,F41,H41,J41,L41),1)+LARGE((D41,F41,H41,J41,L41),2)+LARGE((D41,F41,H41,J41,L41),3)</f>
        <v>0</v>
      </c>
    </row>
    <row r="42" spans="1:18" ht="12.75" x14ac:dyDescent="0.2">
      <c r="A42" s="36" t="s">
        <v>165</v>
      </c>
      <c r="B42" s="43" t="s">
        <v>140</v>
      </c>
      <c r="C42" s="3" t="s">
        <v>32</v>
      </c>
      <c r="D42" s="39">
        <v>0</v>
      </c>
      <c r="E42" s="35">
        <v>0</v>
      </c>
      <c r="F42" s="39">
        <v>0</v>
      </c>
      <c r="G42" s="35">
        <v>0</v>
      </c>
      <c r="H42" s="39">
        <v>0</v>
      </c>
      <c r="I42" s="40">
        <v>0</v>
      </c>
      <c r="J42" s="39">
        <v>0</v>
      </c>
      <c r="K42" s="35">
        <v>781</v>
      </c>
      <c r="L42" s="39">
        <v>0</v>
      </c>
      <c r="M42" s="31">
        <v>0</v>
      </c>
      <c r="N42" s="27">
        <f t="shared" si="3"/>
        <v>0</v>
      </c>
      <c r="O42" s="48">
        <f t="shared" si="2"/>
        <v>781</v>
      </c>
      <c r="P42" s="13">
        <f>LARGE((D42,F42,H42,J42,L42),1)+LARGE((D42,F42,H42,J42,L42),2)+LARGE((D42,F42,H42,J42,L42),3)</f>
        <v>0</v>
      </c>
    </row>
    <row r="43" spans="1:18" x14ac:dyDescent="0.25">
      <c r="A43" s="36" t="s">
        <v>174</v>
      </c>
      <c r="B43" s="43" t="s">
        <v>169</v>
      </c>
      <c r="C43" s="3" t="s">
        <v>30</v>
      </c>
      <c r="D43" s="39">
        <v>0</v>
      </c>
      <c r="E43" s="35">
        <v>0</v>
      </c>
      <c r="F43" s="39">
        <v>0</v>
      </c>
      <c r="G43" s="33">
        <v>0</v>
      </c>
      <c r="H43" s="39">
        <v>0</v>
      </c>
      <c r="I43" s="40">
        <v>0</v>
      </c>
      <c r="J43" s="39">
        <v>0</v>
      </c>
      <c r="K43" s="35">
        <v>0</v>
      </c>
      <c r="L43" s="39">
        <v>0</v>
      </c>
      <c r="M43" s="31">
        <v>390</v>
      </c>
      <c r="N43" s="32">
        <f t="shared" si="3"/>
        <v>0</v>
      </c>
      <c r="O43" s="48">
        <f t="shared" si="2"/>
        <v>390</v>
      </c>
      <c r="P43" s="13">
        <f>LARGE((D43,F43,H43,J43,L43),1)+LARGE((D43,F43,H43,J43,L43),2)+LARGE((D43,F43,H43,J43,L43),3)</f>
        <v>0</v>
      </c>
      <c r="R43" t="s">
        <v>69</v>
      </c>
    </row>
    <row r="45" spans="1:18" x14ac:dyDescent="0.25">
      <c r="O45" s="1">
        <f>SUM(O5:O43)</f>
        <v>289968</v>
      </c>
    </row>
  </sheetData>
  <sortState xmlns:xlrd2="http://schemas.microsoft.com/office/spreadsheetml/2017/richdata2" ref="B5:R43">
    <sortCondition descending="1" ref="P5:P43"/>
    <sortCondition descending="1" ref="O5:O43"/>
  </sortState>
  <pageMargins left="0.7" right="0.7" top="0.75" bottom="0.75" header="0.3" footer="0.3"/>
  <pageSetup paperSize="9" scale="77" orientation="landscape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zoomScaleNormal="100" workbookViewId="0">
      <selection activeCell="Z5" sqref="Z5"/>
    </sheetView>
  </sheetViews>
  <sheetFormatPr defaultRowHeight="15" x14ac:dyDescent="0.25"/>
  <cols>
    <col min="2" max="2" width="17.28515625" style="1" customWidth="1"/>
    <col min="3" max="3" width="7.5703125" style="1" customWidth="1"/>
    <col min="4" max="13" width="6.7109375" style="1" customWidth="1"/>
    <col min="15" max="15" width="11.85546875" style="1" customWidth="1"/>
    <col min="16" max="16" width="9.85546875" style="10" customWidth="1"/>
  </cols>
  <sheetData>
    <row r="1" spans="1:18" ht="15" customHeight="1" x14ac:dyDescent="0.2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">
      <c r="A2" s="5"/>
      <c r="B2" s="5" t="s">
        <v>1</v>
      </c>
      <c r="C2" s="6"/>
      <c r="D2" s="26" t="s">
        <v>2</v>
      </c>
      <c r="E2" s="28" t="s">
        <v>3</v>
      </c>
      <c r="F2" s="29" t="s">
        <v>4</v>
      </c>
      <c r="G2" s="28" t="s">
        <v>5</v>
      </c>
      <c r="H2" s="29" t="s">
        <v>6</v>
      </c>
      <c r="I2" s="28" t="s">
        <v>7</v>
      </c>
      <c r="J2" s="29" t="s">
        <v>8</v>
      </c>
      <c r="K2" s="28" t="s">
        <v>9</v>
      </c>
      <c r="L2" s="29" t="s">
        <v>10</v>
      </c>
      <c r="M2" s="5" t="s">
        <v>11</v>
      </c>
      <c r="N2" s="9" t="s">
        <v>12</v>
      </c>
      <c r="O2" s="9" t="s">
        <v>13</v>
      </c>
      <c r="P2" s="9" t="s">
        <v>12</v>
      </c>
    </row>
    <row r="3" spans="1:18" ht="25.5" x14ac:dyDescent="0.2">
      <c r="A3" s="4" t="s">
        <v>49</v>
      </c>
      <c r="B3" s="5"/>
      <c r="C3" s="6" t="s">
        <v>19</v>
      </c>
      <c r="D3" s="20" t="s">
        <v>20</v>
      </c>
      <c r="E3" s="21" t="s">
        <v>21</v>
      </c>
      <c r="F3" s="20" t="s">
        <v>20</v>
      </c>
      <c r="G3" s="21" t="s">
        <v>21</v>
      </c>
      <c r="H3" s="20" t="s">
        <v>20</v>
      </c>
      <c r="I3" s="21" t="s">
        <v>21</v>
      </c>
      <c r="J3" s="20" t="s">
        <v>20</v>
      </c>
      <c r="K3" s="21" t="s">
        <v>21</v>
      </c>
      <c r="L3" s="20" t="s">
        <v>20</v>
      </c>
      <c r="M3" s="7" t="s">
        <v>21</v>
      </c>
      <c r="N3" s="45" t="s">
        <v>88</v>
      </c>
      <c r="O3" s="45" t="s">
        <v>88</v>
      </c>
      <c r="P3" s="45" t="s">
        <v>146</v>
      </c>
    </row>
    <row r="4" spans="1:18" ht="12.75" x14ac:dyDescent="0.2">
      <c r="A4" s="4" t="s">
        <v>71</v>
      </c>
      <c r="B4" s="5" t="s">
        <v>59</v>
      </c>
      <c r="C4" s="6"/>
      <c r="D4" s="20"/>
      <c r="E4" s="21" t="s">
        <v>16</v>
      </c>
      <c r="F4" s="22"/>
      <c r="G4" s="21" t="s">
        <v>16</v>
      </c>
      <c r="H4" s="20"/>
      <c r="I4" s="21" t="s">
        <v>16</v>
      </c>
      <c r="J4" s="20"/>
      <c r="K4" s="21" t="s">
        <v>16</v>
      </c>
      <c r="L4" s="20"/>
      <c r="M4" s="21" t="s">
        <v>16</v>
      </c>
      <c r="N4" s="9" t="s">
        <v>17</v>
      </c>
      <c r="O4" s="9" t="s">
        <v>18</v>
      </c>
      <c r="P4" s="9" t="s">
        <v>22</v>
      </c>
      <c r="R4" s="23" t="s">
        <v>69</v>
      </c>
    </row>
    <row r="5" spans="1:18" ht="12.75" x14ac:dyDescent="0.2">
      <c r="A5" s="2" t="s">
        <v>23</v>
      </c>
      <c r="B5" s="30" t="s">
        <v>65</v>
      </c>
      <c r="C5" s="3" t="s">
        <v>32</v>
      </c>
      <c r="D5" s="53">
        <v>16</v>
      </c>
      <c r="E5" s="27">
        <v>2571</v>
      </c>
      <c r="F5" s="53">
        <v>0</v>
      </c>
      <c r="G5" s="3">
        <v>0</v>
      </c>
      <c r="H5" s="53">
        <v>18</v>
      </c>
      <c r="I5" s="3">
        <v>2052</v>
      </c>
      <c r="J5" s="53">
        <v>18</v>
      </c>
      <c r="K5" s="27">
        <v>1811</v>
      </c>
      <c r="L5" s="53">
        <v>12</v>
      </c>
      <c r="M5" s="27">
        <v>2355</v>
      </c>
      <c r="N5" s="3">
        <f t="shared" ref="N5:N25" si="0">D5+F5+H5+J5+L5</f>
        <v>64</v>
      </c>
      <c r="O5" s="27">
        <f t="shared" ref="O5:O25" si="1">E5+G5+I5+K5+M5</f>
        <v>8789</v>
      </c>
      <c r="P5" s="13">
        <f>LARGE((D5,F5,H5,J5,L5),1)+LARGE((D5,F5,H5,J5,L5),2)+LARGE((D5,F5,H5,J5,L5),3)</f>
        <v>52</v>
      </c>
      <c r="R5" s="23" t="s">
        <v>69</v>
      </c>
    </row>
    <row r="6" spans="1:18" ht="12.75" x14ac:dyDescent="0.2">
      <c r="A6" s="2" t="s">
        <v>26</v>
      </c>
      <c r="B6" s="30" t="s">
        <v>63</v>
      </c>
      <c r="C6" s="3" t="s">
        <v>25</v>
      </c>
      <c r="D6" s="55">
        <v>14</v>
      </c>
      <c r="E6" s="27">
        <v>2412</v>
      </c>
      <c r="F6" s="53">
        <v>12</v>
      </c>
      <c r="G6" s="3">
        <v>2130</v>
      </c>
      <c r="H6" s="53">
        <v>20</v>
      </c>
      <c r="I6" s="3">
        <v>2498</v>
      </c>
      <c r="J6" s="53">
        <v>10</v>
      </c>
      <c r="K6" s="27">
        <v>1349</v>
      </c>
      <c r="L6" s="53">
        <v>10</v>
      </c>
      <c r="M6" s="27">
        <v>2225</v>
      </c>
      <c r="N6" s="14">
        <f t="shared" si="0"/>
        <v>66</v>
      </c>
      <c r="O6" s="27">
        <f t="shared" si="1"/>
        <v>10614</v>
      </c>
      <c r="P6" s="13">
        <f>LARGE((D6,F6,H6,J6,L6),1)+LARGE((D6,F6,H6,J6,L6),2)+LARGE((D6,F6,H6,J6,L6),3)</f>
        <v>46</v>
      </c>
      <c r="R6" s="23" t="s">
        <v>69</v>
      </c>
    </row>
    <row r="7" spans="1:18" ht="12.75" x14ac:dyDescent="0.2">
      <c r="A7" s="2" t="s">
        <v>29</v>
      </c>
      <c r="B7" s="30" t="s">
        <v>61</v>
      </c>
      <c r="C7" s="3" t="s">
        <v>25</v>
      </c>
      <c r="D7" s="55">
        <v>18</v>
      </c>
      <c r="E7" s="27">
        <v>2990</v>
      </c>
      <c r="F7" s="53">
        <v>10</v>
      </c>
      <c r="G7" s="3">
        <v>1988</v>
      </c>
      <c r="H7" s="53">
        <v>16</v>
      </c>
      <c r="I7" s="3">
        <v>2042</v>
      </c>
      <c r="J7" s="53">
        <v>6</v>
      </c>
      <c r="K7" s="27">
        <v>1050</v>
      </c>
      <c r="L7" s="53">
        <v>8</v>
      </c>
      <c r="M7" s="27">
        <v>1475</v>
      </c>
      <c r="N7" s="3">
        <f t="shared" si="0"/>
        <v>58</v>
      </c>
      <c r="O7" s="27">
        <f t="shared" si="1"/>
        <v>9545</v>
      </c>
      <c r="P7" s="13">
        <f>LARGE((D7,F7,H7,J7,L7),1)+LARGE((D7,F7,H7,J7,L7),2)+LARGE((D7,F7,H7,J7,L7),3)</f>
        <v>44</v>
      </c>
      <c r="R7" s="23" t="s">
        <v>69</v>
      </c>
    </row>
    <row r="8" spans="1:18" ht="12.75" x14ac:dyDescent="0.2">
      <c r="A8" s="2" t="s">
        <v>31</v>
      </c>
      <c r="B8" s="30" t="s">
        <v>64</v>
      </c>
      <c r="C8" s="3" t="s">
        <v>32</v>
      </c>
      <c r="D8" s="55">
        <v>20</v>
      </c>
      <c r="E8" s="27">
        <v>3731</v>
      </c>
      <c r="F8" s="53">
        <v>9</v>
      </c>
      <c r="G8" s="3">
        <v>116</v>
      </c>
      <c r="H8" s="53">
        <v>14</v>
      </c>
      <c r="I8" s="3">
        <v>1156</v>
      </c>
      <c r="J8" s="53">
        <v>7</v>
      </c>
      <c r="K8" s="27">
        <v>1225</v>
      </c>
      <c r="L8" s="53">
        <v>4</v>
      </c>
      <c r="M8" s="27">
        <v>660</v>
      </c>
      <c r="N8" s="3">
        <f t="shared" si="0"/>
        <v>54</v>
      </c>
      <c r="O8" s="27">
        <f t="shared" si="1"/>
        <v>6888</v>
      </c>
      <c r="P8" s="13">
        <f>LARGE((D8,F8,H8,J8,L8),1)+LARGE((D8,F8,H8,J8,L8),2)+LARGE((D8,F8,H8,J8,L8),3)</f>
        <v>43</v>
      </c>
      <c r="R8" s="23" t="s">
        <v>69</v>
      </c>
    </row>
    <row r="9" spans="1:18" ht="12.75" x14ac:dyDescent="0.2">
      <c r="A9" s="2" t="s">
        <v>33</v>
      </c>
      <c r="B9" s="30" t="s">
        <v>60</v>
      </c>
      <c r="C9" s="3" t="s">
        <v>25</v>
      </c>
      <c r="D9" s="55">
        <v>10</v>
      </c>
      <c r="E9" s="27">
        <v>1787</v>
      </c>
      <c r="F9" s="53">
        <v>8</v>
      </c>
      <c r="G9" s="3">
        <v>41</v>
      </c>
      <c r="H9" s="53">
        <v>12</v>
      </c>
      <c r="I9" s="3">
        <v>778</v>
      </c>
      <c r="J9" s="53">
        <v>20</v>
      </c>
      <c r="K9" s="27">
        <v>1963</v>
      </c>
      <c r="L9" s="53">
        <v>0</v>
      </c>
      <c r="M9" s="27">
        <v>0</v>
      </c>
      <c r="N9" s="3">
        <f t="shared" si="0"/>
        <v>50</v>
      </c>
      <c r="O9" s="27">
        <f t="shared" si="1"/>
        <v>4569</v>
      </c>
      <c r="P9" s="13">
        <f>LARGE((D9,F9,H9,J9,L9),1)+LARGE((D9,F9,H9,J9,L9),2)+LARGE((D9,F9,H9,J9,L9),3)</f>
        <v>42</v>
      </c>
      <c r="R9" s="23" t="s">
        <v>69</v>
      </c>
    </row>
    <row r="10" spans="1:18" ht="12.75" x14ac:dyDescent="0.2">
      <c r="A10" s="2" t="s">
        <v>35</v>
      </c>
      <c r="B10" s="30" t="s">
        <v>123</v>
      </c>
      <c r="C10" s="3" t="s">
        <v>62</v>
      </c>
      <c r="D10" s="55">
        <v>0</v>
      </c>
      <c r="E10" s="27">
        <v>0</v>
      </c>
      <c r="F10" s="53">
        <v>20</v>
      </c>
      <c r="G10" s="3">
        <v>4164</v>
      </c>
      <c r="H10" s="53">
        <v>0</v>
      </c>
      <c r="I10" s="3">
        <v>0</v>
      </c>
      <c r="J10" s="53">
        <v>0</v>
      </c>
      <c r="K10" s="27">
        <v>0</v>
      </c>
      <c r="L10" s="53">
        <v>18</v>
      </c>
      <c r="M10" s="27">
        <v>3365</v>
      </c>
      <c r="N10" s="3">
        <f t="shared" si="0"/>
        <v>38</v>
      </c>
      <c r="O10" s="27">
        <f t="shared" si="1"/>
        <v>7529</v>
      </c>
      <c r="P10" s="13">
        <f>LARGE((D10,F10,H10,J10,L10),1)+LARGE((D10,F10,H10,J10,L10),2)+LARGE((D10,F10,H10,J10,L10),3)</f>
        <v>38</v>
      </c>
      <c r="R10" s="23" t="s">
        <v>69</v>
      </c>
    </row>
    <row r="11" spans="1:18" ht="12.75" x14ac:dyDescent="0.2">
      <c r="A11" s="2" t="s">
        <v>36</v>
      </c>
      <c r="B11" s="30" t="s">
        <v>125</v>
      </c>
      <c r="C11" s="3" t="s">
        <v>32</v>
      </c>
      <c r="D11" s="55">
        <v>0</v>
      </c>
      <c r="E11" s="27">
        <v>0</v>
      </c>
      <c r="F11" s="53">
        <v>16</v>
      </c>
      <c r="G11" s="3">
        <v>2817</v>
      </c>
      <c r="H11" s="53">
        <v>0</v>
      </c>
      <c r="I11" s="3">
        <v>0</v>
      </c>
      <c r="J11" s="53">
        <v>14</v>
      </c>
      <c r="K11" s="27">
        <v>1454</v>
      </c>
      <c r="L11" s="53">
        <v>7</v>
      </c>
      <c r="M11" s="27">
        <v>1355</v>
      </c>
      <c r="N11" s="14">
        <f t="shared" si="0"/>
        <v>37</v>
      </c>
      <c r="O11" s="27">
        <f t="shared" si="1"/>
        <v>5626</v>
      </c>
      <c r="P11" s="13">
        <f>LARGE((D11,F11,H11,J11,L11),1)+LARGE((D11,F11,H11,J11,L11),2)+LARGE((D11,F11,H11,J11,L11),3)</f>
        <v>37</v>
      </c>
      <c r="R11" s="23" t="s">
        <v>69</v>
      </c>
    </row>
    <row r="12" spans="1:18" ht="12.75" x14ac:dyDescent="0.2">
      <c r="A12" s="2" t="s">
        <v>37</v>
      </c>
      <c r="B12" s="30" t="s">
        <v>126</v>
      </c>
      <c r="C12" s="3" t="s">
        <v>32</v>
      </c>
      <c r="D12" s="55">
        <v>0</v>
      </c>
      <c r="E12" s="27">
        <v>0</v>
      </c>
      <c r="F12" s="53">
        <v>14</v>
      </c>
      <c r="G12" s="3">
        <v>2405</v>
      </c>
      <c r="H12" s="53">
        <v>0</v>
      </c>
      <c r="I12" s="3">
        <v>0</v>
      </c>
      <c r="J12" s="53">
        <v>12</v>
      </c>
      <c r="K12" s="27">
        <v>1392</v>
      </c>
      <c r="L12" s="53">
        <v>6</v>
      </c>
      <c r="M12" s="27">
        <v>1140</v>
      </c>
      <c r="N12" s="3">
        <f t="shared" si="0"/>
        <v>32</v>
      </c>
      <c r="O12" s="27">
        <f t="shared" si="1"/>
        <v>4937</v>
      </c>
      <c r="P12" s="13">
        <f>LARGE((D12,F12,H12,J12,L12),1)+LARGE((D12,F12,H12,J12,L12),2)+LARGE((D12,F12,H12,J12,L12),3)</f>
        <v>32</v>
      </c>
      <c r="R12" t="s">
        <v>69</v>
      </c>
    </row>
    <row r="13" spans="1:18" ht="12.75" x14ac:dyDescent="0.2">
      <c r="A13" s="2" t="s">
        <v>39</v>
      </c>
      <c r="B13" s="30" t="s">
        <v>101</v>
      </c>
      <c r="C13" s="3" t="s">
        <v>70</v>
      </c>
      <c r="D13" s="55">
        <v>9</v>
      </c>
      <c r="E13" s="27">
        <v>1524</v>
      </c>
      <c r="F13" s="53">
        <v>0</v>
      </c>
      <c r="G13" s="3">
        <v>0</v>
      </c>
      <c r="H13" s="53">
        <v>0</v>
      </c>
      <c r="I13" s="3">
        <v>0</v>
      </c>
      <c r="J13" s="53">
        <v>0</v>
      </c>
      <c r="K13" s="27">
        <v>0</v>
      </c>
      <c r="L13" s="53">
        <v>14</v>
      </c>
      <c r="M13" s="27">
        <v>2675</v>
      </c>
      <c r="N13" s="3">
        <f t="shared" si="0"/>
        <v>23</v>
      </c>
      <c r="O13" s="27">
        <f t="shared" si="1"/>
        <v>4199</v>
      </c>
      <c r="P13" s="13">
        <f>LARGE((D13,F13,H13,J13,L13),1)+LARGE((D13,F13,H13,J13,L13),2)+LARGE((D13,F13,H13,J13,L13),3)</f>
        <v>23</v>
      </c>
      <c r="R13" t="s">
        <v>69</v>
      </c>
    </row>
    <row r="14" spans="1:18" ht="12.75" x14ac:dyDescent="0.2">
      <c r="A14" s="2" t="s">
        <v>40</v>
      </c>
      <c r="B14" s="30" t="s">
        <v>170</v>
      </c>
      <c r="C14" s="3" t="s">
        <v>62</v>
      </c>
      <c r="D14" s="55">
        <v>0</v>
      </c>
      <c r="E14" s="27">
        <v>0</v>
      </c>
      <c r="F14" s="53">
        <v>0</v>
      </c>
      <c r="G14" s="3">
        <v>0</v>
      </c>
      <c r="H14" s="53">
        <v>0</v>
      </c>
      <c r="I14" s="3">
        <v>0</v>
      </c>
      <c r="J14" s="53">
        <v>0</v>
      </c>
      <c r="K14" s="27">
        <v>0</v>
      </c>
      <c r="L14" s="53">
        <v>20</v>
      </c>
      <c r="M14" s="27">
        <v>4055</v>
      </c>
      <c r="N14" s="3">
        <f t="shared" si="0"/>
        <v>20</v>
      </c>
      <c r="O14" s="27">
        <f t="shared" si="1"/>
        <v>4055</v>
      </c>
      <c r="P14" s="13">
        <f>LARGE((D14,F14,H14,J14,L14),1)+LARGE((D14,F14,H14,J14,L14),2)+LARGE((D14,F14,H14,J14,L14),3)</f>
        <v>20</v>
      </c>
    </row>
    <row r="15" spans="1:18" ht="12.75" x14ac:dyDescent="0.2">
      <c r="A15" s="2" t="s">
        <v>41</v>
      </c>
      <c r="B15" s="30" t="s">
        <v>124</v>
      </c>
      <c r="C15" s="3" t="s">
        <v>30</v>
      </c>
      <c r="D15" s="55">
        <v>0</v>
      </c>
      <c r="E15" s="27">
        <v>0</v>
      </c>
      <c r="F15" s="53">
        <v>18</v>
      </c>
      <c r="G15" s="3">
        <v>3894</v>
      </c>
      <c r="H15" s="53">
        <v>0</v>
      </c>
      <c r="I15" s="3">
        <v>0</v>
      </c>
      <c r="J15" s="53">
        <v>0</v>
      </c>
      <c r="K15" s="27">
        <v>0</v>
      </c>
      <c r="L15" s="53">
        <v>0</v>
      </c>
      <c r="M15" s="27">
        <v>0</v>
      </c>
      <c r="N15" s="14">
        <f t="shared" si="0"/>
        <v>18</v>
      </c>
      <c r="O15" s="27">
        <f t="shared" si="1"/>
        <v>3894</v>
      </c>
      <c r="P15" s="13">
        <f>LARGE((D15,F15,H15,J15,L15),1)+LARGE((D15,F15,H15,J15,L15),2)+LARGE((D15,F15,H15,J15,L15),3)</f>
        <v>18</v>
      </c>
      <c r="R15" s="23" t="s">
        <v>69</v>
      </c>
    </row>
    <row r="16" spans="1:18" ht="12.75" x14ac:dyDescent="0.2">
      <c r="A16" s="2" t="s">
        <v>42</v>
      </c>
      <c r="B16" s="30" t="s">
        <v>171</v>
      </c>
      <c r="C16" s="3" t="s">
        <v>28</v>
      </c>
      <c r="D16" s="55">
        <v>0</v>
      </c>
      <c r="E16" s="27">
        <v>0</v>
      </c>
      <c r="F16" s="53">
        <v>0</v>
      </c>
      <c r="G16" s="3">
        <v>0</v>
      </c>
      <c r="H16" s="53">
        <v>0</v>
      </c>
      <c r="I16" s="3">
        <v>0</v>
      </c>
      <c r="J16" s="53">
        <v>0</v>
      </c>
      <c r="K16" s="27">
        <v>0</v>
      </c>
      <c r="L16" s="53">
        <v>16</v>
      </c>
      <c r="M16" s="27">
        <v>2755</v>
      </c>
      <c r="N16" s="3">
        <f t="shared" si="0"/>
        <v>16</v>
      </c>
      <c r="O16" s="27">
        <f t="shared" si="1"/>
        <v>2755</v>
      </c>
      <c r="P16" s="13">
        <f>LARGE((D16,F16,H16,J16,L16),1)+LARGE((D16,F16,H16,J16,L16),2)+LARGE((D16,F16,H16,J16,L16),3)</f>
        <v>16</v>
      </c>
    </row>
    <row r="17" spans="1:18" ht="12.75" x14ac:dyDescent="0.2">
      <c r="A17" s="2" t="s">
        <v>43</v>
      </c>
      <c r="B17" s="30" t="s">
        <v>145</v>
      </c>
      <c r="C17" s="14" t="s">
        <v>28</v>
      </c>
      <c r="D17" s="55">
        <v>0</v>
      </c>
      <c r="E17" s="27">
        <v>0</v>
      </c>
      <c r="F17" s="53">
        <v>0</v>
      </c>
      <c r="G17" s="3">
        <v>0</v>
      </c>
      <c r="H17" s="53">
        <v>0</v>
      </c>
      <c r="I17" s="3">
        <v>0</v>
      </c>
      <c r="J17" s="53">
        <v>16</v>
      </c>
      <c r="K17" s="27">
        <v>1636</v>
      </c>
      <c r="L17" s="53">
        <v>0</v>
      </c>
      <c r="M17" s="27">
        <v>0</v>
      </c>
      <c r="N17" s="3">
        <f t="shared" si="0"/>
        <v>16</v>
      </c>
      <c r="O17" s="27">
        <f t="shared" si="1"/>
        <v>1636</v>
      </c>
      <c r="P17" s="13">
        <f>LARGE((D17,F17,H17,J17,L17),1)+LARGE((D17,F17,H17,J17,L17),2)+LARGE((D17,F17,H17,J17,L17),3)</f>
        <v>16</v>
      </c>
    </row>
    <row r="18" spans="1:18" ht="12.75" x14ac:dyDescent="0.2">
      <c r="A18" s="2" t="s">
        <v>44</v>
      </c>
      <c r="B18" s="30" t="s">
        <v>102</v>
      </c>
      <c r="C18" s="14" t="s">
        <v>70</v>
      </c>
      <c r="D18" s="55">
        <v>8</v>
      </c>
      <c r="E18" s="27">
        <v>1344</v>
      </c>
      <c r="F18" s="53">
        <v>0</v>
      </c>
      <c r="G18" s="3">
        <v>0</v>
      </c>
      <c r="H18" s="53">
        <v>0</v>
      </c>
      <c r="I18" s="3">
        <v>0</v>
      </c>
      <c r="J18" s="53">
        <v>0</v>
      </c>
      <c r="K18" s="27">
        <v>0</v>
      </c>
      <c r="L18" s="53">
        <v>5</v>
      </c>
      <c r="M18" s="27">
        <v>1098</v>
      </c>
      <c r="N18" s="3">
        <f t="shared" si="0"/>
        <v>13</v>
      </c>
      <c r="O18" s="27">
        <f t="shared" si="1"/>
        <v>2442</v>
      </c>
      <c r="P18" s="13">
        <f>LARGE((D18,F18,H18,J18,L18),1)+LARGE((D18,F18,H18,J18,L18),2)+LARGE((D18,F18,H18,J18,L18),3)</f>
        <v>13</v>
      </c>
      <c r="R18" s="23" t="s">
        <v>69</v>
      </c>
    </row>
    <row r="19" spans="1:18" ht="12.75" x14ac:dyDescent="0.2">
      <c r="A19" s="2" t="s">
        <v>45</v>
      </c>
      <c r="B19" s="30" t="s">
        <v>100</v>
      </c>
      <c r="C19" s="3" t="s">
        <v>74</v>
      </c>
      <c r="D19" s="55">
        <v>12</v>
      </c>
      <c r="E19" s="27">
        <v>2391</v>
      </c>
      <c r="F19" s="53">
        <v>0</v>
      </c>
      <c r="G19" s="3">
        <v>0</v>
      </c>
      <c r="H19" s="53">
        <v>0</v>
      </c>
      <c r="I19" s="3">
        <v>0</v>
      </c>
      <c r="J19" s="53">
        <v>0</v>
      </c>
      <c r="K19" s="27">
        <v>0</v>
      </c>
      <c r="L19" s="53">
        <v>0</v>
      </c>
      <c r="M19" s="27">
        <v>0</v>
      </c>
      <c r="N19" s="3">
        <f t="shared" si="0"/>
        <v>12</v>
      </c>
      <c r="O19" s="27">
        <f t="shared" si="1"/>
        <v>2391</v>
      </c>
      <c r="P19" s="13">
        <f>LARGE((D19,F19,H19,J19,L19),1)+LARGE((D19,F19,H19,J19,L19),2)+LARGE((D19,F19,H19,J19,L19),3)</f>
        <v>12</v>
      </c>
      <c r="R19" t="s">
        <v>69</v>
      </c>
    </row>
    <row r="20" spans="1:18" ht="12.75" x14ac:dyDescent="0.2">
      <c r="A20" s="2" t="s">
        <v>46</v>
      </c>
      <c r="B20" s="30" t="s">
        <v>172</v>
      </c>
      <c r="C20" s="3" t="s">
        <v>168</v>
      </c>
      <c r="D20" s="55">
        <v>0</v>
      </c>
      <c r="E20" s="27">
        <v>0</v>
      </c>
      <c r="F20" s="53">
        <v>0</v>
      </c>
      <c r="G20" s="3">
        <v>0</v>
      </c>
      <c r="H20" s="53">
        <v>0</v>
      </c>
      <c r="I20" s="3">
        <v>0</v>
      </c>
      <c r="J20" s="53">
        <v>0</v>
      </c>
      <c r="K20" s="27">
        <v>0</v>
      </c>
      <c r="L20" s="53">
        <v>9</v>
      </c>
      <c r="M20" s="27">
        <v>2145</v>
      </c>
      <c r="N20" s="3">
        <f t="shared" si="0"/>
        <v>9</v>
      </c>
      <c r="O20" s="27">
        <f t="shared" si="1"/>
        <v>2145</v>
      </c>
      <c r="P20" s="13">
        <f>LARGE((D20,F20,H20,J20,L20),1)+LARGE((D20,F20,H20,J20,L20),2)+LARGE((D20,F20,H20,J20,L20),3)</f>
        <v>9</v>
      </c>
    </row>
    <row r="21" spans="1:18" ht="12.75" x14ac:dyDescent="0.2">
      <c r="A21" s="2" t="s">
        <v>47</v>
      </c>
      <c r="B21" s="30" t="s">
        <v>141</v>
      </c>
      <c r="C21" s="14" t="s">
        <v>32</v>
      </c>
      <c r="D21" s="55">
        <v>0</v>
      </c>
      <c r="E21" s="27">
        <v>0</v>
      </c>
      <c r="F21" s="53">
        <v>0</v>
      </c>
      <c r="G21" s="3">
        <v>0</v>
      </c>
      <c r="H21" s="53">
        <v>0</v>
      </c>
      <c r="I21" s="3">
        <v>0</v>
      </c>
      <c r="J21" s="53">
        <v>8</v>
      </c>
      <c r="K21" s="27">
        <v>1234</v>
      </c>
      <c r="L21" s="53">
        <v>0</v>
      </c>
      <c r="M21" s="27">
        <v>0</v>
      </c>
      <c r="N21" s="3">
        <f t="shared" si="0"/>
        <v>8</v>
      </c>
      <c r="O21" s="27">
        <f t="shared" si="1"/>
        <v>1234</v>
      </c>
      <c r="P21" s="13">
        <f>LARGE((D21,F21,H21,J21,L21),1)+LARGE((D21,F21,H21,J21,L21),2)+LARGE((D21,F21,H21,J21,L21),3)</f>
        <v>8</v>
      </c>
    </row>
    <row r="22" spans="1:18" ht="12.75" x14ac:dyDescent="0.2">
      <c r="A22" s="2" t="s">
        <v>48</v>
      </c>
      <c r="B22" s="30" t="s">
        <v>142</v>
      </c>
      <c r="C22" s="14" t="s">
        <v>129</v>
      </c>
      <c r="D22" s="55">
        <v>0</v>
      </c>
      <c r="E22" s="27">
        <v>0</v>
      </c>
      <c r="F22" s="53">
        <v>0</v>
      </c>
      <c r="G22" s="3">
        <v>0</v>
      </c>
      <c r="H22" s="53">
        <v>0</v>
      </c>
      <c r="I22" s="3">
        <v>0</v>
      </c>
      <c r="J22" s="53">
        <v>5</v>
      </c>
      <c r="K22" s="27">
        <v>1015</v>
      </c>
      <c r="L22" s="53">
        <v>0</v>
      </c>
      <c r="M22" s="27">
        <v>0</v>
      </c>
      <c r="N22" s="3">
        <f t="shared" si="0"/>
        <v>5</v>
      </c>
      <c r="O22" s="27">
        <f t="shared" si="1"/>
        <v>1015</v>
      </c>
      <c r="P22" s="13">
        <f>LARGE((D22,F22,H22,J22,L22),1)+LARGE((D22,F22,H22,J22,L22),2)+LARGE((D22,F22,H22,J22,L22),3)</f>
        <v>5</v>
      </c>
      <c r="R22" s="23" t="s">
        <v>69</v>
      </c>
    </row>
    <row r="23" spans="1:18" ht="12.75" x14ac:dyDescent="0.2">
      <c r="A23" s="2" t="s">
        <v>57</v>
      </c>
      <c r="B23" s="30" t="s">
        <v>143</v>
      </c>
      <c r="C23" s="14" t="s">
        <v>32</v>
      </c>
      <c r="D23" s="55">
        <v>0</v>
      </c>
      <c r="E23" s="27">
        <v>0</v>
      </c>
      <c r="F23" s="53">
        <v>0</v>
      </c>
      <c r="G23" s="3">
        <v>0</v>
      </c>
      <c r="H23" s="53">
        <v>0</v>
      </c>
      <c r="I23" s="3">
        <v>0</v>
      </c>
      <c r="J23" s="53">
        <v>4</v>
      </c>
      <c r="K23" s="27">
        <v>943</v>
      </c>
      <c r="L23" s="53">
        <v>0</v>
      </c>
      <c r="M23" s="27">
        <v>0</v>
      </c>
      <c r="N23" s="3">
        <f t="shared" si="0"/>
        <v>4</v>
      </c>
      <c r="O23" s="27">
        <f t="shared" si="1"/>
        <v>943</v>
      </c>
      <c r="P23" s="13">
        <f>LARGE((D23,F23,H23,J23,L23),1)+LARGE((D23,F23,H23,J23,L23),2)+LARGE((D23,F23,H23,J23,L23),3)</f>
        <v>4</v>
      </c>
    </row>
    <row r="24" spans="1:18" ht="12.75" x14ac:dyDescent="0.2">
      <c r="A24" s="2" t="s">
        <v>58</v>
      </c>
      <c r="B24" s="30" t="s">
        <v>173</v>
      </c>
      <c r="C24" s="3" t="s">
        <v>168</v>
      </c>
      <c r="D24" s="55">
        <v>0</v>
      </c>
      <c r="E24" s="27">
        <v>0</v>
      </c>
      <c r="F24" s="53">
        <v>0</v>
      </c>
      <c r="G24" s="3">
        <v>0</v>
      </c>
      <c r="H24" s="53">
        <v>0</v>
      </c>
      <c r="I24" s="3">
        <v>0</v>
      </c>
      <c r="J24" s="53">
        <v>0</v>
      </c>
      <c r="K24" s="27">
        <v>0</v>
      </c>
      <c r="L24" s="53">
        <v>3</v>
      </c>
      <c r="M24" s="27">
        <v>225</v>
      </c>
      <c r="N24" s="3">
        <f t="shared" si="0"/>
        <v>3</v>
      </c>
      <c r="O24" s="27">
        <f t="shared" si="1"/>
        <v>225</v>
      </c>
      <c r="P24" s="13">
        <f>LARGE((D24,F24,H24,J24,L24),1)+LARGE((D24,F24,H24,J24,L24),2)+LARGE((D24,F24,H24,J24,L24),3)</f>
        <v>3</v>
      </c>
    </row>
    <row r="25" spans="1:18" ht="12.75" x14ac:dyDescent="0.2">
      <c r="A25" s="2" t="s">
        <v>75</v>
      </c>
      <c r="B25" s="30" t="s">
        <v>144</v>
      </c>
      <c r="C25" s="14" t="s">
        <v>32</v>
      </c>
      <c r="D25" s="55">
        <v>0</v>
      </c>
      <c r="E25" s="27">
        <v>0</v>
      </c>
      <c r="F25" s="53">
        <v>0</v>
      </c>
      <c r="G25" s="3">
        <v>0</v>
      </c>
      <c r="H25" s="53">
        <v>0</v>
      </c>
      <c r="I25" s="3">
        <v>0</v>
      </c>
      <c r="J25" s="53">
        <v>0</v>
      </c>
      <c r="K25" s="27">
        <v>0</v>
      </c>
      <c r="L25" s="53">
        <v>0</v>
      </c>
      <c r="M25" s="27">
        <v>0</v>
      </c>
      <c r="N25" s="3">
        <f t="shared" si="0"/>
        <v>0</v>
      </c>
      <c r="O25" s="27">
        <f t="shared" si="1"/>
        <v>0</v>
      </c>
      <c r="P25" s="13">
        <f>LARGE((D25,F25,H25,J25,L25),1)+LARGE((D25,F25,H25,J25,L25),2)+LARGE((D25,F25,H25,J25,L25),3)</f>
        <v>0</v>
      </c>
    </row>
    <row r="26" spans="1:18" ht="12.75" x14ac:dyDescent="0.2">
      <c r="A26" s="2" t="s">
        <v>76</v>
      </c>
      <c r="B26" s="30" t="s">
        <v>69</v>
      </c>
      <c r="C26" s="3"/>
      <c r="D26" s="55">
        <v>0</v>
      </c>
      <c r="E26" s="27">
        <v>0</v>
      </c>
      <c r="F26" s="53">
        <v>0</v>
      </c>
      <c r="G26" s="57">
        <v>0</v>
      </c>
      <c r="H26" s="53">
        <v>0</v>
      </c>
      <c r="I26" s="57">
        <v>0</v>
      </c>
      <c r="J26" s="53">
        <v>0</v>
      </c>
      <c r="K26" s="27">
        <v>0</v>
      </c>
      <c r="L26" s="53">
        <v>0</v>
      </c>
      <c r="M26" s="27">
        <v>0</v>
      </c>
      <c r="N26" s="14">
        <f t="shared" ref="N26" si="2">D26+F26+H26+J26+L26</f>
        <v>0</v>
      </c>
      <c r="O26" s="27">
        <f t="shared" ref="O26" si="3">E26+G26+I26+K26+M26</f>
        <v>0</v>
      </c>
      <c r="P26" s="13">
        <f>LARGE((D26,F26,H26,J26,L26),1)+LARGE((D26,F26,H26,J26,L26),2)+LARGE((D26,F26,H26,J26,L26),3)</f>
        <v>0</v>
      </c>
      <c r="R26" t="s">
        <v>69</v>
      </c>
    </row>
    <row r="28" spans="1:18" x14ac:dyDescent="0.25">
      <c r="O28" s="1">
        <f>SUM(O9:O26)</f>
        <v>49595</v>
      </c>
    </row>
  </sheetData>
  <sortState xmlns:xlrd2="http://schemas.microsoft.com/office/spreadsheetml/2017/richdata2" ref="B5:R25">
    <sortCondition descending="1" ref="P5:P25"/>
    <sortCondition descending="1" ref="O5:O25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6"/>
  <sheetViews>
    <sheetView zoomScaleNormal="100" workbookViewId="0">
      <selection activeCell="S4" sqref="S4"/>
    </sheetView>
  </sheetViews>
  <sheetFormatPr defaultRowHeight="15" x14ac:dyDescent="0.25"/>
  <cols>
    <col min="2" max="2" width="17.28515625" style="1" customWidth="1"/>
    <col min="3" max="3" width="7.5703125" style="1" customWidth="1"/>
    <col min="4" max="13" width="6.7109375" style="1" customWidth="1"/>
    <col min="15" max="15" width="11.85546875" style="1" customWidth="1"/>
    <col min="16" max="16" width="9.85546875" style="10" customWidth="1"/>
  </cols>
  <sheetData>
    <row r="1" spans="1:18" ht="15" customHeight="1" x14ac:dyDescent="0.2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">
      <c r="A2" s="5"/>
      <c r="B2" s="5" t="s">
        <v>1</v>
      </c>
      <c r="C2" s="6"/>
      <c r="D2" s="26" t="s">
        <v>2</v>
      </c>
      <c r="E2" s="5" t="s">
        <v>3</v>
      </c>
      <c r="F2" s="26" t="s">
        <v>4</v>
      </c>
      <c r="G2" s="5" t="s">
        <v>5</v>
      </c>
      <c r="H2" s="26" t="s">
        <v>6</v>
      </c>
      <c r="I2" s="5" t="s">
        <v>7</v>
      </c>
      <c r="J2" s="26" t="s">
        <v>8</v>
      </c>
      <c r="K2" s="5" t="s">
        <v>9</v>
      </c>
      <c r="L2" s="26" t="s">
        <v>10</v>
      </c>
      <c r="M2" s="5" t="s">
        <v>11</v>
      </c>
      <c r="N2" s="9" t="s">
        <v>12</v>
      </c>
      <c r="O2" s="9" t="s">
        <v>13</v>
      </c>
      <c r="P2" s="9" t="s">
        <v>12</v>
      </c>
    </row>
    <row r="3" spans="1:18" ht="25.5" x14ac:dyDescent="0.2">
      <c r="A3" s="4" t="s">
        <v>49</v>
      </c>
      <c r="B3" s="5"/>
      <c r="C3" s="6" t="s">
        <v>19</v>
      </c>
      <c r="D3" s="7" t="s">
        <v>20</v>
      </c>
      <c r="E3" s="7" t="s">
        <v>21</v>
      </c>
      <c r="F3" s="7" t="s">
        <v>20</v>
      </c>
      <c r="G3" s="7" t="s">
        <v>21</v>
      </c>
      <c r="H3" s="7" t="s">
        <v>20</v>
      </c>
      <c r="I3" s="7" t="s">
        <v>21</v>
      </c>
      <c r="J3" s="7" t="s">
        <v>20</v>
      </c>
      <c r="K3" s="7" t="s">
        <v>21</v>
      </c>
      <c r="L3" s="7" t="s">
        <v>20</v>
      </c>
      <c r="M3" s="7" t="s">
        <v>21</v>
      </c>
      <c r="N3" s="45" t="s">
        <v>88</v>
      </c>
      <c r="O3" s="45" t="s">
        <v>88</v>
      </c>
      <c r="P3" s="45" t="s">
        <v>146</v>
      </c>
    </row>
    <row r="4" spans="1:18" ht="12.75" x14ac:dyDescent="0.2">
      <c r="A4" s="4" t="s">
        <v>14</v>
      </c>
      <c r="B4" s="5" t="s">
        <v>66</v>
      </c>
      <c r="C4" s="6"/>
      <c r="D4" s="7"/>
      <c r="E4" s="7" t="s">
        <v>16</v>
      </c>
      <c r="F4" s="8"/>
      <c r="G4" s="7" t="s">
        <v>16</v>
      </c>
      <c r="H4" s="7"/>
      <c r="I4" s="7" t="s">
        <v>16</v>
      </c>
      <c r="J4" s="7"/>
      <c r="K4" s="7" t="s">
        <v>16</v>
      </c>
      <c r="L4" s="7"/>
      <c r="M4" s="7" t="s">
        <v>16</v>
      </c>
      <c r="N4" s="9" t="s">
        <v>17</v>
      </c>
      <c r="O4" s="9" t="s">
        <v>18</v>
      </c>
      <c r="P4" s="9" t="s">
        <v>22</v>
      </c>
      <c r="R4" s="23" t="s">
        <v>69</v>
      </c>
    </row>
    <row r="5" spans="1:18" ht="12.75" x14ac:dyDescent="0.2">
      <c r="A5" s="13" t="s">
        <v>23</v>
      </c>
      <c r="B5" s="3" t="s">
        <v>72</v>
      </c>
      <c r="C5" s="15" t="s">
        <v>30</v>
      </c>
      <c r="D5" s="53">
        <v>20</v>
      </c>
      <c r="E5" s="15">
        <v>3711</v>
      </c>
      <c r="F5" s="53">
        <v>12</v>
      </c>
      <c r="G5" s="15">
        <v>24</v>
      </c>
      <c r="H5" s="53">
        <v>20</v>
      </c>
      <c r="I5" s="15">
        <v>5446</v>
      </c>
      <c r="J5" s="53">
        <v>14</v>
      </c>
      <c r="K5" s="15">
        <v>1597</v>
      </c>
      <c r="L5" s="53">
        <v>20</v>
      </c>
      <c r="M5" s="15">
        <v>6160</v>
      </c>
      <c r="N5" s="3">
        <f t="shared" ref="N5:O9" si="0">D5+F5+H5+J5+L5</f>
        <v>86</v>
      </c>
      <c r="O5" s="15">
        <f t="shared" si="0"/>
        <v>16938</v>
      </c>
      <c r="P5" s="13">
        <f>LARGE((D5,F5,H5,J5,L5),1)+LARGE((D5,F5,H5,J5,L5),2)+LARGE((D5,F5,H5,J5,L5),3)</f>
        <v>60</v>
      </c>
      <c r="R5" s="23" t="s">
        <v>69</v>
      </c>
    </row>
    <row r="6" spans="1:18" ht="12.75" x14ac:dyDescent="0.2">
      <c r="A6" s="13" t="s">
        <v>26</v>
      </c>
      <c r="B6" s="3" t="s">
        <v>81</v>
      </c>
      <c r="C6" s="15" t="s">
        <v>25</v>
      </c>
      <c r="D6" s="53">
        <v>18</v>
      </c>
      <c r="E6" s="15">
        <v>3342</v>
      </c>
      <c r="F6" s="53">
        <v>14</v>
      </c>
      <c r="G6" s="15">
        <v>158</v>
      </c>
      <c r="H6" s="53">
        <v>18</v>
      </c>
      <c r="I6" s="15">
        <v>4390</v>
      </c>
      <c r="J6" s="53">
        <v>20</v>
      </c>
      <c r="K6" s="15">
        <v>3991</v>
      </c>
      <c r="L6" s="53">
        <v>16</v>
      </c>
      <c r="M6" s="15">
        <v>2080</v>
      </c>
      <c r="N6" s="3">
        <f t="shared" si="0"/>
        <v>86</v>
      </c>
      <c r="O6" s="15">
        <f t="shared" si="0"/>
        <v>13961</v>
      </c>
      <c r="P6" s="13">
        <f>LARGE((D6,F6,H6,J6,L6),1)+LARGE((D6,F6,H6,J6,L6),2)+LARGE((D6,F6,H6,J6,L6),3)</f>
        <v>56</v>
      </c>
      <c r="R6" s="23" t="s">
        <v>69</v>
      </c>
    </row>
    <row r="7" spans="1:18" ht="12.75" x14ac:dyDescent="0.2">
      <c r="A7" s="13" t="s">
        <v>29</v>
      </c>
      <c r="B7" s="3" t="s">
        <v>82</v>
      </c>
      <c r="C7" s="15" t="s">
        <v>32</v>
      </c>
      <c r="D7" s="53">
        <v>14</v>
      </c>
      <c r="E7" s="15">
        <v>2442</v>
      </c>
      <c r="F7" s="53">
        <v>18</v>
      </c>
      <c r="G7" s="15">
        <v>1710</v>
      </c>
      <c r="H7" s="53">
        <v>14</v>
      </c>
      <c r="I7" s="15">
        <v>1446</v>
      </c>
      <c r="J7" s="53">
        <v>18</v>
      </c>
      <c r="K7" s="15">
        <v>2287</v>
      </c>
      <c r="L7" s="53">
        <v>18</v>
      </c>
      <c r="M7" s="15">
        <v>3440</v>
      </c>
      <c r="N7" s="3">
        <f t="shared" si="0"/>
        <v>82</v>
      </c>
      <c r="O7" s="15">
        <f t="shared" si="0"/>
        <v>11325</v>
      </c>
      <c r="P7" s="13">
        <f>LARGE((D7,F7,H7,J7,L7),1)+LARGE((D7,F7,H7,J7,L7),2)+LARGE((D7,F7,H7,J7,L7),3)</f>
        <v>54</v>
      </c>
      <c r="R7" s="23" t="s">
        <v>69</v>
      </c>
    </row>
    <row r="8" spans="1:18" ht="12.75" x14ac:dyDescent="0.2">
      <c r="A8" s="13" t="s">
        <v>31</v>
      </c>
      <c r="B8" s="3" t="s">
        <v>103</v>
      </c>
      <c r="C8" s="15" t="s">
        <v>74</v>
      </c>
      <c r="D8" s="53">
        <v>16</v>
      </c>
      <c r="E8" s="15">
        <v>3062</v>
      </c>
      <c r="F8" s="53">
        <v>20</v>
      </c>
      <c r="G8" s="15">
        <v>3595</v>
      </c>
      <c r="H8" s="53">
        <v>16</v>
      </c>
      <c r="I8" s="15">
        <v>1832</v>
      </c>
      <c r="J8" s="53">
        <v>16</v>
      </c>
      <c r="K8" s="15">
        <v>1651</v>
      </c>
      <c r="L8" s="53">
        <v>0</v>
      </c>
      <c r="M8" s="15">
        <v>0</v>
      </c>
      <c r="N8" s="3">
        <f t="shared" si="0"/>
        <v>68</v>
      </c>
      <c r="O8" s="15">
        <f t="shared" si="0"/>
        <v>10140</v>
      </c>
      <c r="P8" s="13">
        <f>LARGE((D8,F8,H8,J8,L8),1)+LARGE((D8,F8,H8,J8,L8),2)+LARGE((D8,F8,H8,J8,L8),3)</f>
        <v>52</v>
      </c>
      <c r="R8" s="23"/>
    </row>
    <row r="9" spans="1:18" ht="12.75" x14ac:dyDescent="0.2">
      <c r="A9" s="13" t="s">
        <v>33</v>
      </c>
      <c r="B9" s="3" t="s">
        <v>104</v>
      </c>
      <c r="C9" s="15" t="s">
        <v>105</v>
      </c>
      <c r="D9" s="53">
        <v>12</v>
      </c>
      <c r="E9" s="15">
        <v>2168</v>
      </c>
      <c r="F9" s="53">
        <v>16</v>
      </c>
      <c r="G9" s="15">
        <v>211</v>
      </c>
      <c r="H9" s="53">
        <v>12</v>
      </c>
      <c r="I9" s="15">
        <v>1120</v>
      </c>
      <c r="J9" s="53">
        <v>0</v>
      </c>
      <c r="K9" s="15">
        <v>0</v>
      </c>
      <c r="L9" s="53">
        <v>0</v>
      </c>
      <c r="M9" s="15">
        <v>0</v>
      </c>
      <c r="N9" s="3">
        <f t="shared" si="0"/>
        <v>40</v>
      </c>
      <c r="O9" s="15">
        <f t="shared" si="0"/>
        <v>3499</v>
      </c>
      <c r="P9" s="13">
        <f>LARGE((D9,F9,H9,J9,L9),1)+LARGE((D9,F9,H9,J9,L9),2)+LARGE((D9,F9,H9,J9,L9),3)</f>
        <v>40</v>
      </c>
      <c r="R9" s="23"/>
    </row>
    <row r="10" spans="1:18" ht="12.75" x14ac:dyDescent="0.2">
      <c r="A10" s="13" t="s">
        <v>35</v>
      </c>
      <c r="B10" s="3"/>
      <c r="C10" s="15"/>
      <c r="D10" s="53">
        <v>0</v>
      </c>
      <c r="E10" s="15">
        <v>0</v>
      </c>
      <c r="F10" s="53">
        <v>0</v>
      </c>
      <c r="G10" s="15">
        <v>0</v>
      </c>
      <c r="H10" s="53">
        <v>0</v>
      </c>
      <c r="I10" s="15">
        <v>0</v>
      </c>
      <c r="J10" s="53">
        <v>0</v>
      </c>
      <c r="K10" s="15">
        <v>0</v>
      </c>
      <c r="L10" s="53">
        <v>0</v>
      </c>
      <c r="M10" s="15">
        <v>0</v>
      </c>
      <c r="N10" s="3">
        <f>D10+F10+H10+J10+L10</f>
        <v>0</v>
      </c>
      <c r="O10" s="15">
        <f t="shared" ref="O10:O14" si="1">E10+G10+I10+K10+M10</f>
        <v>0</v>
      </c>
      <c r="P10" s="13">
        <f>LARGE((D10,F10,H10,J10,L10),1)+LARGE((D10,F10,H10,J10,L10),2)+LARGE((D10,F10,H10,J10,L10),3)</f>
        <v>0</v>
      </c>
      <c r="R10" s="23"/>
    </row>
    <row r="11" spans="1:18" ht="12.75" x14ac:dyDescent="0.2">
      <c r="A11" s="13" t="s">
        <v>36</v>
      </c>
      <c r="B11" s="3"/>
      <c r="C11" s="15"/>
      <c r="D11" s="53">
        <v>0</v>
      </c>
      <c r="E11" s="15">
        <v>0</v>
      </c>
      <c r="F11" s="53">
        <v>0</v>
      </c>
      <c r="G11" s="15">
        <v>0</v>
      </c>
      <c r="H11" s="53">
        <v>0</v>
      </c>
      <c r="I11" s="15">
        <v>0</v>
      </c>
      <c r="J11" s="53">
        <v>0</v>
      </c>
      <c r="K11" s="15">
        <v>0</v>
      </c>
      <c r="L11" s="53">
        <v>0</v>
      </c>
      <c r="M11" s="15">
        <v>0</v>
      </c>
      <c r="N11" s="3">
        <f t="shared" ref="N11:N14" si="2">D11+F11+H11+J11+L11</f>
        <v>0</v>
      </c>
      <c r="O11" s="15">
        <f t="shared" si="1"/>
        <v>0</v>
      </c>
      <c r="P11" s="13">
        <f>LARGE((D11,F11,H11,J11,L11),1)+LARGE((D11,F11,H11,J11,L11),2)+LARGE((D11,F11,H11,J11,L11),3)</f>
        <v>0</v>
      </c>
      <c r="R11" s="23"/>
    </row>
    <row r="12" spans="1:18" ht="12.75" x14ac:dyDescent="0.2">
      <c r="A12" s="13" t="s">
        <v>37</v>
      </c>
      <c r="B12" s="3"/>
      <c r="C12" s="15"/>
      <c r="D12" s="53">
        <v>0</v>
      </c>
      <c r="E12" s="15">
        <v>0</v>
      </c>
      <c r="F12" s="53">
        <v>0</v>
      </c>
      <c r="G12" s="15">
        <v>0</v>
      </c>
      <c r="H12" s="53">
        <v>0</v>
      </c>
      <c r="I12" s="15">
        <v>0</v>
      </c>
      <c r="J12" s="53">
        <v>0</v>
      </c>
      <c r="K12" s="15">
        <v>0</v>
      </c>
      <c r="L12" s="53">
        <v>0</v>
      </c>
      <c r="M12" s="15">
        <v>0</v>
      </c>
      <c r="N12" s="3">
        <f t="shared" si="2"/>
        <v>0</v>
      </c>
      <c r="O12" s="15">
        <f t="shared" si="1"/>
        <v>0</v>
      </c>
      <c r="P12" s="13">
        <f>LARGE((D12,F12,H12,J12,L12),1)+LARGE((D12,F12,H12,J12,L12),2)+LARGE((D12,F12,H12,J12,L12),3)</f>
        <v>0</v>
      </c>
      <c r="R12" s="23"/>
    </row>
    <row r="13" spans="1:18" ht="12.75" x14ac:dyDescent="0.2">
      <c r="A13" s="13" t="s">
        <v>39</v>
      </c>
      <c r="B13" s="3"/>
      <c r="C13" s="15"/>
      <c r="D13" s="53">
        <v>0</v>
      </c>
      <c r="E13" s="15">
        <v>0</v>
      </c>
      <c r="F13" s="53">
        <v>0</v>
      </c>
      <c r="G13" s="15">
        <v>0</v>
      </c>
      <c r="H13" s="53">
        <v>0</v>
      </c>
      <c r="I13" s="15">
        <v>0</v>
      </c>
      <c r="J13" s="53">
        <v>0</v>
      </c>
      <c r="K13" s="15">
        <v>0</v>
      </c>
      <c r="L13" s="53">
        <v>0</v>
      </c>
      <c r="M13" s="15">
        <v>0</v>
      </c>
      <c r="N13" s="3">
        <f t="shared" si="2"/>
        <v>0</v>
      </c>
      <c r="O13" s="15">
        <f t="shared" si="1"/>
        <v>0</v>
      </c>
      <c r="P13" s="13">
        <f>LARGE((D13,F13,H13,J13,L13),1)+LARGE((D13,F13,H13,J13,L13),2)+LARGE((D13,F13,H13,J13,L13),3)</f>
        <v>0</v>
      </c>
      <c r="R13" s="23"/>
    </row>
    <row r="14" spans="1:18" ht="12.75" x14ac:dyDescent="0.2">
      <c r="A14" s="13" t="s">
        <v>40</v>
      </c>
      <c r="B14" s="3"/>
      <c r="C14" s="15"/>
      <c r="D14" s="53">
        <v>0</v>
      </c>
      <c r="E14" s="15">
        <v>0</v>
      </c>
      <c r="F14" s="53">
        <v>0</v>
      </c>
      <c r="G14" s="15">
        <v>0</v>
      </c>
      <c r="H14" s="53">
        <v>0</v>
      </c>
      <c r="I14" s="15">
        <v>0</v>
      </c>
      <c r="J14" s="53">
        <v>0</v>
      </c>
      <c r="K14" s="15">
        <v>0</v>
      </c>
      <c r="L14" s="53">
        <v>0</v>
      </c>
      <c r="M14" s="15">
        <v>0</v>
      </c>
      <c r="N14" s="3">
        <f t="shared" si="2"/>
        <v>0</v>
      </c>
      <c r="O14" s="15">
        <f t="shared" si="1"/>
        <v>0</v>
      </c>
      <c r="P14" s="13">
        <f>LARGE((D14,F14,H14,J14,L14),1)+LARGE((D14,F14,H14,J14,L14),2)+LARGE((D14,F14,H14,J14,L14),3)</f>
        <v>0</v>
      </c>
      <c r="R14" s="23" t="s">
        <v>69</v>
      </c>
    </row>
    <row r="16" spans="1:18" x14ac:dyDescent="0.25">
      <c r="O16" s="1">
        <f>SUM(O5:O14)</f>
        <v>55863</v>
      </c>
    </row>
  </sheetData>
  <sortState xmlns:xlrd2="http://schemas.microsoft.com/office/spreadsheetml/2017/richdata2" ref="B5:R9">
    <sortCondition descending="1" ref="P5:P9"/>
    <sortCondition descending="1" ref="O5:O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2"/>
  <sheetViews>
    <sheetView zoomScaleNormal="100" workbookViewId="0">
      <selection activeCell="K30" sqref="K30"/>
    </sheetView>
  </sheetViews>
  <sheetFormatPr defaultRowHeight="15" x14ac:dyDescent="0.25"/>
  <cols>
    <col min="2" max="2" width="17.28515625" style="1" customWidth="1"/>
    <col min="3" max="3" width="7.5703125" style="1" customWidth="1"/>
    <col min="4" max="4" width="7.42578125" style="1" customWidth="1"/>
    <col min="5" max="5" width="7.5703125" style="1" customWidth="1"/>
    <col min="6" max="6" width="8.140625" style="1" customWidth="1"/>
    <col min="7" max="7" width="6.7109375" style="1" customWidth="1"/>
    <col min="8" max="8" width="8" style="1" customWidth="1"/>
    <col min="9" max="9" width="6.7109375" style="1" customWidth="1"/>
    <col min="10" max="10" width="8.7109375" style="1" customWidth="1"/>
    <col min="11" max="11" width="8.42578125" style="1" customWidth="1"/>
    <col min="12" max="12" width="8.5703125" style="1" customWidth="1"/>
    <col min="13" max="13" width="6.7109375" style="1" customWidth="1"/>
    <col min="15" max="15" width="11.85546875" style="1" customWidth="1"/>
    <col min="16" max="16" width="9.85546875" style="10" customWidth="1"/>
  </cols>
  <sheetData>
    <row r="1" spans="1:18" ht="15" customHeight="1" x14ac:dyDescent="0.2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8" ht="25.5" x14ac:dyDescent="0.2">
      <c r="A3" s="4" t="s">
        <v>49</v>
      </c>
      <c r="B3" s="5" t="s">
        <v>1</v>
      </c>
      <c r="C3" s="4"/>
      <c r="D3" s="5" t="s">
        <v>2</v>
      </c>
      <c r="E3" s="4" t="s">
        <v>3</v>
      </c>
      <c r="F3" s="5" t="s">
        <v>4</v>
      </c>
      <c r="G3" s="4" t="s">
        <v>5</v>
      </c>
      <c r="H3" s="5" t="s">
        <v>6</v>
      </c>
      <c r="I3" s="4" t="s">
        <v>7</v>
      </c>
      <c r="J3" s="5" t="s">
        <v>8</v>
      </c>
      <c r="K3" s="4" t="s">
        <v>9</v>
      </c>
      <c r="L3" s="5" t="s">
        <v>10</v>
      </c>
      <c r="M3" s="4" t="s">
        <v>11</v>
      </c>
      <c r="N3" s="9" t="s">
        <v>12</v>
      </c>
      <c r="O3" s="9" t="s">
        <v>13</v>
      </c>
      <c r="P3" s="9" t="s">
        <v>12</v>
      </c>
    </row>
    <row r="4" spans="1:18" ht="12.75" x14ac:dyDescent="0.2">
      <c r="A4" s="4" t="s">
        <v>14</v>
      </c>
      <c r="B4" s="5" t="s">
        <v>67</v>
      </c>
      <c r="C4" s="4"/>
      <c r="D4" s="49" t="s">
        <v>20</v>
      </c>
      <c r="E4" s="4" t="s">
        <v>16</v>
      </c>
      <c r="F4" s="49" t="s">
        <v>20</v>
      </c>
      <c r="G4" s="4" t="s">
        <v>16</v>
      </c>
      <c r="H4" s="49" t="s">
        <v>20</v>
      </c>
      <c r="I4" s="4" t="s">
        <v>16</v>
      </c>
      <c r="J4" s="49" t="s">
        <v>20</v>
      </c>
      <c r="K4" s="4" t="s">
        <v>16</v>
      </c>
      <c r="L4" s="49" t="s">
        <v>20</v>
      </c>
      <c r="M4" s="4" t="s">
        <v>16</v>
      </c>
      <c r="N4" s="45" t="s">
        <v>17</v>
      </c>
      <c r="O4" s="45" t="s">
        <v>18</v>
      </c>
      <c r="P4" s="45" t="s">
        <v>146</v>
      </c>
      <c r="R4" s="23"/>
    </row>
    <row r="5" spans="1:18" ht="12.75" x14ac:dyDescent="0.2">
      <c r="A5" s="13" t="s">
        <v>23</v>
      </c>
      <c r="B5" s="14" t="s">
        <v>127</v>
      </c>
      <c r="C5" s="13" t="s">
        <v>32</v>
      </c>
      <c r="D5" s="53">
        <v>0</v>
      </c>
      <c r="E5" s="3">
        <v>0</v>
      </c>
      <c r="F5" s="53">
        <v>20</v>
      </c>
      <c r="G5" s="3">
        <v>1601</v>
      </c>
      <c r="H5" s="53">
        <v>20</v>
      </c>
      <c r="I5" s="3">
        <v>3894</v>
      </c>
      <c r="J5" s="53">
        <v>20</v>
      </c>
      <c r="K5" s="3">
        <v>2537</v>
      </c>
      <c r="L5" s="53">
        <v>20</v>
      </c>
      <c r="M5" s="3">
        <v>3285</v>
      </c>
      <c r="N5" s="3">
        <f t="shared" ref="N5:O10" si="0">D5+F5+H5+J5+L5</f>
        <v>80</v>
      </c>
      <c r="O5" s="27">
        <f t="shared" si="0"/>
        <v>11317</v>
      </c>
      <c r="P5" s="13">
        <f>LARGE((D5,F5,H5,J5,L5),1)+LARGE((D5,F5,H5,J5,L5),2)+LARGE((D5,F5,H5,J5,L5),3)</f>
        <v>60</v>
      </c>
      <c r="R5" s="23" t="s">
        <v>69</v>
      </c>
    </row>
    <row r="6" spans="1:18" ht="12.75" x14ac:dyDescent="0.2">
      <c r="A6" s="13" t="s">
        <v>26</v>
      </c>
      <c r="B6" s="3"/>
      <c r="C6" s="13"/>
      <c r="D6" s="53">
        <v>0</v>
      </c>
      <c r="E6" s="3">
        <v>0</v>
      </c>
      <c r="F6" s="53">
        <v>0</v>
      </c>
      <c r="G6" s="3">
        <v>0</v>
      </c>
      <c r="H6" s="53">
        <v>0</v>
      </c>
      <c r="I6" s="3">
        <v>0</v>
      </c>
      <c r="J6" s="53">
        <v>0</v>
      </c>
      <c r="K6" s="3">
        <v>0</v>
      </c>
      <c r="L6" s="53">
        <v>0</v>
      </c>
      <c r="M6" s="3">
        <v>0</v>
      </c>
      <c r="N6" s="3">
        <f t="shared" si="0"/>
        <v>0</v>
      </c>
      <c r="O6" s="27">
        <f t="shared" si="0"/>
        <v>0</v>
      </c>
      <c r="P6" s="13">
        <f>LARGE((D6,F6,H6,J6,L6),1)+LARGE((D6,F6,H6,J6,L6),2)+LARGE((D6,F6,H6,J6,L6),3)</f>
        <v>0</v>
      </c>
      <c r="R6" s="23" t="s">
        <v>69</v>
      </c>
    </row>
    <row r="7" spans="1:18" ht="12.75" x14ac:dyDescent="0.2">
      <c r="A7" s="13" t="s">
        <v>29</v>
      </c>
      <c r="B7" s="3"/>
      <c r="C7" s="13"/>
      <c r="D7" s="53">
        <v>0</v>
      </c>
      <c r="E7" s="3">
        <v>0</v>
      </c>
      <c r="F7" s="53">
        <v>0</v>
      </c>
      <c r="G7" s="3">
        <v>0</v>
      </c>
      <c r="H7" s="53">
        <v>0</v>
      </c>
      <c r="I7" s="3">
        <v>0</v>
      </c>
      <c r="J7" s="53">
        <v>0</v>
      </c>
      <c r="K7" s="3">
        <v>0</v>
      </c>
      <c r="L7" s="53">
        <v>0</v>
      </c>
      <c r="M7" s="3">
        <v>0</v>
      </c>
      <c r="N7" s="3">
        <f t="shared" si="0"/>
        <v>0</v>
      </c>
      <c r="O7" s="27">
        <f t="shared" si="0"/>
        <v>0</v>
      </c>
      <c r="P7" s="13">
        <f>LARGE((D7,F7,H7,J7,L7),1)+LARGE((D7,F7,H7,J7,L7),2)+LARGE((D7,F7,H7,J7,L7),3)</f>
        <v>0</v>
      </c>
      <c r="R7" s="23" t="s">
        <v>69</v>
      </c>
    </row>
    <row r="8" spans="1:18" ht="12.75" x14ac:dyDescent="0.2">
      <c r="A8" s="13" t="s">
        <v>31</v>
      </c>
      <c r="B8" s="14"/>
      <c r="C8" s="13"/>
      <c r="D8" s="53">
        <v>0</v>
      </c>
      <c r="E8" s="3">
        <v>0</v>
      </c>
      <c r="F8" s="53">
        <v>0</v>
      </c>
      <c r="G8" s="3">
        <v>0</v>
      </c>
      <c r="H8" s="53">
        <v>0</v>
      </c>
      <c r="I8" s="3">
        <v>0</v>
      </c>
      <c r="J8" s="53">
        <v>0</v>
      </c>
      <c r="K8" s="3">
        <v>0</v>
      </c>
      <c r="L8" s="53">
        <v>0</v>
      </c>
      <c r="M8" s="3">
        <v>0</v>
      </c>
      <c r="N8" s="14">
        <f t="shared" si="0"/>
        <v>0</v>
      </c>
      <c r="O8" s="27">
        <f t="shared" si="0"/>
        <v>0</v>
      </c>
      <c r="P8" s="13">
        <f>LARGE((D8,F8,H8,J8,L8),1)+LARGE((D8,F8,H8,J8,L8),2)+LARGE((D8,F8,H8,J8,L8),3)</f>
        <v>0</v>
      </c>
      <c r="R8" s="23" t="s">
        <v>69</v>
      </c>
    </row>
    <row r="9" spans="1:18" ht="12.75" x14ac:dyDescent="0.2">
      <c r="A9" s="13" t="s">
        <v>33</v>
      </c>
      <c r="B9" s="3"/>
      <c r="C9" s="13"/>
      <c r="D9" s="53">
        <v>0</v>
      </c>
      <c r="E9" s="3">
        <v>0</v>
      </c>
      <c r="F9" s="53">
        <v>0</v>
      </c>
      <c r="G9" s="3">
        <v>0</v>
      </c>
      <c r="H9" s="53">
        <v>0</v>
      </c>
      <c r="I9" s="3">
        <v>0</v>
      </c>
      <c r="J9" s="53">
        <v>0</v>
      </c>
      <c r="K9" s="3">
        <v>0</v>
      </c>
      <c r="L9" s="53">
        <v>0</v>
      </c>
      <c r="M9" s="3">
        <v>0</v>
      </c>
      <c r="N9" s="3">
        <f t="shared" si="0"/>
        <v>0</v>
      </c>
      <c r="O9" s="27">
        <f t="shared" si="0"/>
        <v>0</v>
      </c>
      <c r="P9" s="13">
        <f>LARGE((D9,F9,H9,J9,L9),1)+LARGE((D9,F9,H9,J9,L9),2)+LARGE((D9,F9,H9,J9,L9),3)</f>
        <v>0</v>
      </c>
      <c r="R9" s="23" t="s">
        <v>69</v>
      </c>
    </row>
    <row r="10" spans="1:18" x14ac:dyDescent="0.25">
      <c r="A10" s="2" t="s">
        <v>35</v>
      </c>
      <c r="B10" s="11"/>
      <c r="C10" s="2"/>
      <c r="D10" s="54">
        <v>0</v>
      </c>
      <c r="E10" s="3">
        <v>0</v>
      </c>
      <c r="F10" s="53">
        <v>0</v>
      </c>
      <c r="G10" s="3">
        <v>0</v>
      </c>
      <c r="H10" s="53">
        <v>0</v>
      </c>
      <c r="I10" s="3">
        <v>0</v>
      </c>
      <c r="J10" s="53">
        <v>0</v>
      </c>
      <c r="K10" s="3">
        <v>0</v>
      </c>
      <c r="L10" s="53">
        <v>0</v>
      </c>
      <c r="M10" s="3">
        <v>0</v>
      </c>
      <c r="N10" s="11">
        <f t="shared" si="0"/>
        <v>0</v>
      </c>
      <c r="O10" s="2">
        <f t="shared" si="0"/>
        <v>0</v>
      </c>
      <c r="P10" s="13">
        <f>LARGE((D10,F10,H10,J10,L10),1)+LARGE((D10,F10,H10,J10,L10),2)+LARGE((D10,F10,H10,J10,L10),3)</f>
        <v>0</v>
      </c>
      <c r="R10" t="s">
        <v>69</v>
      </c>
    </row>
    <row r="12" spans="1:18" x14ac:dyDescent="0.25">
      <c r="O12" s="1">
        <f>SUM(O5:O9)</f>
        <v>11317</v>
      </c>
    </row>
  </sheetData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7"/>
  <sheetViews>
    <sheetView zoomScaleNormal="100" workbookViewId="0">
      <selection activeCell="O15" sqref="O15"/>
    </sheetView>
  </sheetViews>
  <sheetFormatPr defaultRowHeight="15" x14ac:dyDescent="0.25"/>
  <cols>
    <col min="2" max="2" width="17.28515625" style="1" customWidth="1"/>
    <col min="3" max="3" width="7.5703125" style="1" customWidth="1"/>
    <col min="4" max="13" width="6.7109375" style="1" customWidth="1"/>
    <col min="15" max="15" width="11.85546875" style="1" customWidth="1"/>
    <col min="16" max="16" width="9.85546875" style="10" customWidth="1"/>
  </cols>
  <sheetData>
    <row r="1" spans="1:18" ht="15" customHeight="1" x14ac:dyDescent="0.2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">
      <c r="A2" s="5"/>
      <c r="B2" s="5"/>
      <c r="C2" s="6"/>
      <c r="D2" s="26"/>
      <c r="E2" s="5"/>
      <c r="F2" s="26"/>
      <c r="G2" s="5"/>
      <c r="H2" s="26"/>
      <c r="I2" s="5"/>
      <c r="J2" s="26"/>
      <c r="K2" s="5"/>
      <c r="L2" s="26"/>
      <c r="M2" s="5"/>
      <c r="N2" s="12"/>
      <c r="O2" s="12"/>
      <c r="P2" s="12"/>
    </row>
    <row r="3" spans="1:18" ht="25.5" x14ac:dyDescent="0.2">
      <c r="A3" s="4" t="s">
        <v>49</v>
      </c>
      <c r="B3" s="5" t="s">
        <v>1</v>
      </c>
      <c r="C3" s="6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9" t="s">
        <v>12</v>
      </c>
      <c r="O3" s="9" t="s">
        <v>13</v>
      </c>
      <c r="P3" s="9" t="s">
        <v>12</v>
      </c>
    </row>
    <row r="4" spans="1:18" ht="12.75" x14ac:dyDescent="0.2">
      <c r="A4" s="4" t="s">
        <v>14</v>
      </c>
      <c r="B4" s="5" t="s">
        <v>68</v>
      </c>
      <c r="C4" s="6"/>
      <c r="D4" s="50" t="s">
        <v>20</v>
      </c>
      <c r="E4" s="7" t="s">
        <v>16</v>
      </c>
      <c r="F4" s="51" t="s">
        <v>20</v>
      </c>
      <c r="G4" s="7" t="s">
        <v>16</v>
      </c>
      <c r="H4" s="50" t="s">
        <v>20</v>
      </c>
      <c r="I4" s="7" t="s">
        <v>16</v>
      </c>
      <c r="J4" s="50" t="s">
        <v>20</v>
      </c>
      <c r="K4" s="7" t="s">
        <v>16</v>
      </c>
      <c r="L4" s="50" t="s">
        <v>20</v>
      </c>
      <c r="M4" s="7" t="s">
        <v>16</v>
      </c>
      <c r="N4" s="45" t="s">
        <v>17</v>
      </c>
      <c r="O4" s="45" t="s">
        <v>18</v>
      </c>
      <c r="P4" s="45" t="s">
        <v>146</v>
      </c>
      <c r="R4" s="23"/>
    </row>
    <row r="5" spans="1:18" ht="12.75" x14ac:dyDescent="0.2">
      <c r="A5" s="13" t="s">
        <v>23</v>
      </c>
      <c r="B5" s="3"/>
      <c r="C5" s="15"/>
      <c r="D5" s="52">
        <v>0</v>
      </c>
      <c r="E5" s="13">
        <v>0</v>
      </c>
      <c r="F5" s="52">
        <v>0</v>
      </c>
      <c r="G5" s="13">
        <v>0</v>
      </c>
      <c r="H5" s="52">
        <v>0</v>
      </c>
      <c r="I5" s="13">
        <v>0</v>
      </c>
      <c r="J5" s="52">
        <v>0</v>
      </c>
      <c r="K5" s="13">
        <v>0</v>
      </c>
      <c r="L5" s="52">
        <v>0</v>
      </c>
      <c r="M5" s="13">
        <v>0</v>
      </c>
      <c r="N5" s="3">
        <f t="shared" ref="N5:O11" si="0">D5+F5+H5+J5+L5</f>
        <v>0</v>
      </c>
      <c r="O5" s="15">
        <f t="shared" si="0"/>
        <v>0</v>
      </c>
      <c r="P5" s="13">
        <f>LARGE((D5,F5,H5,J5,L5),1)+LARGE((D5,F5,H5,J5,L5),2)+LARGE((D5,F5,H5,J5,L5),3)</f>
        <v>0</v>
      </c>
      <c r="R5" s="23" t="s">
        <v>69</v>
      </c>
    </row>
    <row r="6" spans="1:18" ht="12.75" x14ac:dyDescent="0.2">
      <c r="A6" s="13" t="s">
        <v>26</v>
      </c>
      <c r="B6" s="3"/>
      <c r="C6" s="15"/>
      <c r="D6" s="52">
        <v>0</v>
      </c>
      <c r="E6" s="13">
        <v>0</v>
      </c>
      <c r="F6" s="52">
        <v>0</v>
      </c>
      <c r="G6" s="13">
        <v>0</v>
      </c>
      <c r="H6" s="52">
        <v>0</v>
      </c>
      <c r="I6" s="13">
        <v>0</v>
      </c>
      <c r="J6" s="52">
        <v>0</v>
      </c>
      <c r="K6" s="13">
        <v>0</v>
      </c>
      <c r="L6" s="52">
        <v>0</v>
      </c>
      <c r="M6" s="13">
        <v>0</v>
      </c>
      <c r="N6" s="3">
        <f t="shared" si="0"/>
        <v>0</v>
      </c>
      <c r="O6" s="15">
        <f t="shared" si="0"/>
        <v>0</v>
      </c>
      <c r="P6" s="13">
        <f>LARGE((D6,F6,H6,J6,L6),1)+LARGE((D6,F6,H6,J6,L6),2)+LARGE((D6,F6,H6,J6,L6),3)</f>
        <v>0</v>
      </c>
      <c r="R6" s="23" t="s">
        <v>69</v>
      </c>
    </row>
    <row r="7" spans="1:18" ht="12.75" x14ac:dyDescent="0.2">
      <c r="A7" s="13" t="s">
        <v>29</v>
      </c>
      <c r="B7" s="3"/>
      <c r="C7" s="15"/>
      <c r="D7" s="52">
        <v>0</v>
      </c>
      <c r="E7" s="13">
        <v>0</v>
      </c>
      <c r="F7" s="52">
        <v>0</v>
      </c>
      <c r="G7" s="13">
        <v>0</v>
      </c>
      <c r="H7" s="52">
        <v>0</v>
      </c>
      <c r="I7" s="13">
        <v>0</v>
      </c>
      <c r="J7" s="52">
        <v>0</v>
      </c>
      <c r="K7" s="13">
        <v>0</v>
      </c>
      <c r="L7" s="52">
        <v>0</v>
      </c>
      <c r="M7" s="13">
        <v>0</v>
      </c>
      <c r="N7" s="3">
        <f t="shared" si="0"/>
        <v>0</v>
      </c>
      <c r="O7" s="15">
        <f t="shared" si="0"/>
        <v>0</v>
      </c>
      <c r="P7" s="13">
        <f>LARGE((D7,F7,H7,J7,L7),1)+LARGE((D7,F7,H7,J7,L7),2)+LARGE((D7,F7,H7,J7,L7),3)</f>
        <v>0</v>
      </c>
      <c r="R7" s="23" t="s">
        <v>69</v>
      </c>
    </row>
    <row r="8" spans="1:18" ht="12.75" x14ac:dyDescent="0.2">
      <c r="A8" s="13" t="s">
        <v>31</v>
      </c>
      <c r="B8" s="14"/>
      <c r="C8" s="16"/>
      <c r="D8" s="52">
        <v>0</v>
      </c>
      <c r="E8" s="13">
        <v>0</v>
      </c>
      <c r="F8" s="52">
        <v>0</v>
      </c>
      <c r="G8" s="13">
        <v>0</v>
      </c>
      <c r="H8" s="52">
        <v>0</v>
      </c>
      <c r="I8" s="13">
        <v>0</v>
      </c>
      <c r="J8" s="52">
        <v>0</v>
      </c>
      <c r="K8" s="13">
        <v>0</v>
      </c>
      <c r="L8" s="52">
        <v>0</v>
      </c>
      <c r="M8" s="13">
        <v>0</v>
      </c>
      <c r="N8" s="14">
        <f t="shared" si="0"/>
        <v>0</v>
      </c>
      <c r="O8" s="16">
        <f t="shared" si="0"/>
        <v>0</v>
      </c>
      <c r="P8" s="13">
        <f>LARGE((D8,F8,H8,J8,L8),1)+LARGE((D8,F8,H8,J8,L8),2)+LARGE((D8,F8,H8,J8,L8),3)</f>
        <v>0</v>
      </c>
      <c r="R8" s="23" t="s">
        <v>69</v>
      </c>
    </row>
    <row r="9" spans="1:18" ht="12.75" x14ac:dyDescent="0.2">
      <c r="A9" s="13" t="s">
        <v>33</v>
      </c>
      <c r="B9" s="3"/>
      <c r="C9" s="15"/>
      <c r="D9" s="52">
        <v>0</v>
      </c>
      <c r="E9" s="13">
        <v>0</v>
      </c>
      <c r="F9" s="52">
        <v>0</v>
      </c>
      <c r="G9" s="13">
        <v>0</v>
      </c>
      <c r="H9" s="52">
        <v>0</v>
      </c>
      <c r="I9" s="13">
        <v>0</v>
      </c>
      <c r="J9" s="52">
        <v>0</v>
      </c>
      <c r="K9" s="13">
        <v>0</v>
      </c>
      <c r="L9" s="52">
        <v>0</v>
      </c>
      <c r="M9" s="13">
        <v>0</v>
      </c>
      <c r="N9" s="3">
        <f t="shared" si="0"/>
        <v>0</v>
      </c>
      <c r="O9" s="15">
        <f t="shared" si="0"/>
        <v>0</v>
      </c>
      <c r="P9" s="13">
        <f>LARGE((D9,F9,H9,J9,L9),1)+LARGE((D9,F9,H9,J9,L9),2)+LARGE((D9,F9,H9,J9,L9),3)</f>
        <v>0</v>
      </c>
      <c r="R9" s="23" t="s">
        <v>69</v>
      </c>
    </row>
    <row r="10" spans="1:18" ht="12.75" x14ac:dyDescent="0.2">
      <c r="A10" s="13"/>
      <c r="B10" s="14"/>
      <c r="C10" s="16"/>
      <c r="D10" s="52">
        <v>0</v>
      </c>
      <c r="E10" s="13">
        <v>0</v>
      </c>
      <c r="F10" s="52">
        <v>0</v>
      </c>
      <c r="G10" s="13">
        <v>0</v>
      </c>
      <c r="H10" s="52">
        <v>0</v>
      </c>
      <c r="I10" s="13">
        <v>0</v>
      </c>
      <c r="J10" s="52">
        <v>0</v>
      </c>
      <c r="K10" s="13">
        <v>0</v>
      </c>
      <c r="L10" s="52">
        <v>0</v>
      </c>
      <c r="M10" s="13">
        <v>0</v>
      </c>
      <c r="N10" s="14">
        <f t="shared" si="0"/>
        <v>0</v>
      </c>
      <c r="O10" s="16">
        <f t="shared" si="0"/>
        <v>0</v>
      </c>
      <c r="P10" s="13">
        <f>LARGE((D10,F10,H10,J10,L10),1)+LARGE((D10,F10,H10,J10,L10),2)+LARGE((D10,F10,H10,J10,L10),3)</f>
        <v>0</v>
      </c>
      <c r="R10" s="23" t="s">
        <v>69</v>
      </c>
    </row>
    <row r="11" spans="1:18" ht="12.75" x14ac:dyDescent="0.2">
      <c r="A11" s="13"/>
      <c r="B11" s="14"/>
      <c r="C11" s="16"/>
      <c r="D11" s="52">
        <v>0</v>
      </c>
      <c r="E11" s="13">
        <v>0</v>
      </c>
      <c r="F11" s="52">
        <v>0</v>
      </c>
      <c r="G11" s="13">
        <v>0</v>
      </c>
      <c r="H11" s="52">
        <v>0</v>
      </c>
      <c r="I11" s="13">
        <v>0</v>
      </c>
      <c r="J11" s="52">
        <v>0</v>
      </c>
      <c r="K11" s="13">
        <v>0</v>
      </c>
      <c r="L11" s="52">
        <v>0</v>
      </c>
      <c r="M11" s="13">
        <v>0</v>
      </c>
      <c r="N11" s="3">
        <f t="shared" si="0"/>
        <v>0</v>
      </c>
      <c r="O11" s="15">
        <f>SUM(O5:O10)</f>
        <v>0</v>
      </c>
      <c r="P11" s="13">
        <f>LARGE((D11,F11,H11,J11,L11),1)+LARGE((D11,F11,H11,J11,L11),2)+LARGE((D11,F11,H11,J11,L11),3)</f>
        <v>0</v>
      </c>
      <c r="R11" s="23" t="s">
        <v>69</v>
      </c>
    </row>
    <row r="12" spans="1:18" x14ac:dyDescent="0.25">
      <c r="R12" s="23" t="s">
        <v>69</v>
      </c>
    </row>
    <row r="13" spans="1:18" x14ac:dyDescent="0.25">
      <c r="O13" s="1">
        <f>SUM(O5:O11)</f>
        <v>0</v>
      </c>
      <c r="R13" s="23" t="s">
        <v>69</v>
      </c>
    </row>
    <row r="14" spans="1:18" x14ac:dyDescent="0.25">
      <c r="R14" s="23" t="s">
        <v>69</v>
      </c>
    </row>
    <row r="15" spans="1:18" x14ac:dyDescent="0.25">
      <c r="R15" s="23" t="s">
        <v>69</v>
      </c>
    </row>
    <row r="16" spans="1:18" x14ac:dyDescent="0.25">
      <c r="R16" s="23" t="s">
        <v>69</v>
      </c>
    </row>
    <row r="17" spans="18:18" x14ac:dyDescent="0.25">
      <c r="R17" t="s">
        <v>69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D1086-7C73-41CD-8928-F8868AED65DF}">
  <dimension ref="A1:P12"/>
  <sheetViews>
    <sheetView zoomScaleNormal="100" workbookViewId="0">
      <selection activeCell="P9" sqref="P9"/>
    </sheetView>
  </sheetViews>
  <sheetFormatPr defaultRowHeight="12.75" x14ac:dyDescent="0.2"/>
  <sheetData>
    <row r="1" spans="1:16" ht="18" x14ac:dyDescent="0.2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5.5" x14ac:dyDescent="0.2">
      <c r="A3" s="4" t="s">
        <v>49</v>
      </c>
      <c r="B3" s="5" t="s">
        <v>1</v>
      </c>
      <c r="C3" s="4"/>
      <c r="D3" s="5" t="s">
        <v>2</v>
      </c>
      <c r="E3" s="4" t="s">
        <v>3</v>
      </c>
      <c r="F3" s="5" t="s">
        <v>4</v>
      </c>
      <c r="G3" s="4" t="s">
        <v>5</v>
      </c>
      <c r="H3" s="5" t="s">
        <v>6</v>
      </c>
      <c r="I3" s="4" t="s">
        <v>7</v>
      </c>
      <c r="J3" s="5" t="s">
        <v>8</v>
      </c>
      <c r="K3" s="4" t="s">
        <v>9</v>
      </c>
      <c r="L3" s="5" t="s">
        <v>10</v>
      </c>
      <c r="M3" s="4" t="s">
        <v>11</v>
      </c>
      <c r="N3" s="9" t="s">
        <v>12</v>
      </c>
      <c r="O3" s="9" t="s">
        <v>13</v>
      </c>
      <c r="P3" s="9" t="s">
        <v>12</v>
      </c>
    </row>
    <row r="4" spans="1:16" x14ac:dyDescent="0.2">
      <c r="A4" s="4" t="s">
        <v>14</v>
      </c>
      <c r="B4" s="5" t="s">
        <v>67</v>
      </c>
      <c r="C4" s="4"/>
      <c r="D4" s="49" t="s">
        <v>20</v>
      </c>
      <c r="E4" s="4" t="s">
        <v>16</v>
      </c>
      <c r="F4" s="49" t="s">
        <v>20</v>
      </c>
      <c r="G4" s="4" t="s">
        <v>16</v>
      </c>
      <c r="H4" s="49" t="s">
        <v>20</v>
      </c>
      <c r="I4" s="4" t="s">
        <v>16</v>
      </c>
      <c r="J4" s="49" t="s">
        <v>20</v>
      </c>
      <c r="K4" s="4" t="s">
        <v>16</v>
      </c>
      <c r="L4" s="49" t="s">
        <v>20</v>
      </c>
      <c r="M4" s="4" t="s">
        <v>16</v>
      </c>
      <c r="N4" s="45" t="s">
        <v>17</v>
      </c>
      <c r="O4" s="45" t="s">
        <v>18</v>
      </c>
      <c r="P4" s="45" t="s">
        <v>146</v>
      </c>
    </row>
    <row r="5" spans="1:16" x14ac:dyDescent="0.2">
      <c r="A5" s="13" t="s">
        <v>23</v>
      </c>
      <c r="B5" s="3"/>
      <c r="C5" s="13"/>
      <c r="D5" s="53">
        <v>0</v>
      </c>
      <c r="E5" s="3">
        <v>0</v>
      </c>
      <c r="F5" s="53">
        <v>0</v>
      </c>
      <c r="G5" s="3">
        <v>0</v>
      </c>
      <c r="H5" s="53">
        <v>0</v>
      </c>
      <c r="I5" s="3">
        <v>0</v>
      </c>
      <c r="J5" s="53">
        <v>0</v>
      </c>
      <c r="K5" s="3">
        <v>0</v>
      </c>
      <c r="L5" s="53">
        <v>0</v>
      </c>
      <c r="M5" s="3">
        <v>0</v>
      </c>
      <c r="N5" s="3">
        <f t="shared" ref="N5:O10" si="0">D5+F5+H5+J5+L5</f>
        <v>0</v>
      </c>
      <c r="O5" s="27">
        <f t="shared" si="0"/>
        <v>0</v>
      </c>
      <c r="P5" s="13">
        <f>LARGE((D5,F5,H5,J5,L5),1)+LARGE((D5,F5,H5,J5,L5),2)+LARGE((D5,F5,H5,J5,L5),3)</f>
        <v>0</v>
      </c>
    </row>
    <row r="6" spans="1:16" x14ac:dyDescent="0.2">
      <c r="A6" s="13" t="s">
        <v>26</v>
      </c>
      <c r="B6" s="3"/>
      <c r="C6" s="13"/>
      <c r="D6" s="53">
        <v>0</v>
      </c>
      <c r="E6" s="3">
        <v>0</v>
      </c>
      <c r="F6" s="53">
        <v>0</v>
      </c>
      <c r="G6" s="3">
        <v>0</v>
      </c>
      <c r="H6" s="53">
        <v>0</v>
      </c>
      <c r="I6" s="3">
        <v>0</v>
      </c>
      <c r="J6" s="53">
        <v>0</v>
      </c>
      <c r="K6" s="3">
        <v>0</v>
      </c>
      <c r="L6" s="53">
        <v>0</v>
      </c>
      <c r="M6" s="3">
        <v>0</v>
      </c>
      <c r="N6" s="3">
        <f t="shared" si="0"/>
        <v>0</v>
      </c>
      <c r="O6" s="27">
        <f t="shared" si="0"/>
        <v>0</v>
      </c>
      <c r="P6" s="13">
        <f>LARGE((D6,F6,H6,J6,L6),1)+LARGE((D6,F6,H6,J6,L6),2)+LARGE((D6,F6,H6,J6,L6),3)</f>
        <v>0</v>
      </c>
    </row>
    <row r="7" spans="1:16" x14ac:dyDescent="0.2">
      <c r="A7" s="13" t="s">
        <v>29</v>
      </c>
      <c r="B7" s="3"/>
      <c r="C7" s="13"/>
      <c r="D7" s="53">
        <v>0</v>
      </c>
      <c r="E7" s="3">
        <v>0</v>
      </c>
      <c r="F7" s="53">
        <v>0</v>
      </c>
      <c r="G7" s="3">
        <v>0</v>
      </c>
      <c r="H7" s="53">
        <v>0</v>
      </c>
      <c r="I7" s="3">
        <v>0</v>
      </c>
      <c r="J7" s="53">
        <v>0</v>
      </c>
      <c r="K7" s="3">
        <v>0</v>
      </c>
      <c r="L7" s="53">
        <v>0</v>
      </c>
      <c r="M7" s="3">
        <v>0</v>
      </c>
      <c r="N7" s="3">
        <f t="shared" si="0"/>
        <v>0</v>
      </c>
      <c r="O7" s="27">
        <f t="shared" si="0"/>
        <v>0</v>
      </c>
      <c r="P7" s="13">
        <f>LARGE((D7,F7,H7,J7,L7),1)+LARGE((D7,F7,H7,J7,L7),2)+LARGE((D7,F7,H7,J7,L7),3)</f>
        <v>0</v>
      </c>
    </row>
    <row r="8" spans="1:16" x14ac:dyDescent="0.2">
      <c r="A8" s="13" t="s">
        <v>31</v>
      </c>
      <c r="B8" s="14"/>
      <c r="C8" s="13"/>
      <c r="D8" s="53">
        <v>0</v>
      </c>
      <c r="E8" s="3">
        <v>0</v>
      </c>
      <c r="F8" s="53">
        <v>0</v>
      </c>
      <c r="G8" s="3">
        <v>0</v>
      </c>
      <c r="H8" s="53">
        <v>0</v>
      </c>
      <c r="I8" s="3">
        <v>0</v>
      </c>
      <c r="J8" s="53">
        <v>0</v>
      </c>
      <c r="K8" s="3">
        <v>0</v>
      </c>
      <c r="L8" s="53">
        <v>0</v>
      </c>
      <c r="M8" s="3">
        <v>0</v>
      </c>
      <c r="N8" s="14">
        <f t="shared" si="0"/>
        <v>0</v>
      </c>
      <c r="O8" s="27">
        <f t="shared" si="0"/>
        <v>0</v>
      </c>
      <c r="P8" s="13">
        <f>LARGE((D8,F8,H8,J8,L8),1)+LARGE((D8,F8,H8,J8,L8),2)+LARGE((D8,F8,H8,J8,L8),3)</f>
        <v>0</v>
      </c>
    </row>
    <row r="9" spans="1:16" x14ac:dyDescent="0.2">
      <c r="A9" s="13" t="s">
        <v>33</v>
      </c>
      <c r="B9" s="3"/>
      <c r="C9" s="13"/>
      <c r="D9" s="53">
        <v>0</v>
      </c>
      <c r="E9" s="3">
        <v>0</v>
      </c>
      <c r="F9" s="53">
        <v>0</v>
      </c>
      <c r="G9" s="3">
        <v>0</v>
      </c>
      <c r="H9" s="53">
        <v>0</v>
      </c>
      <c r="I9" s="3">
        <v>0</v>
      </c>
      <c r="J9" s="53">
        <v>0</v>
      </c>
      <c r="K9" s="3">
        <v>0</v>
      </c>
      <c r="L9" s="53">
        <v>0</v>
      </c>
      <c r="M9" s="3">
        <v>0</v>
      </c>
      <c r="N9" s="3">
        <f t="shared" si="0"/>
        <v>0</v>
      </c>
      <c r="O9" s="27">
        <f t="shared" si="0"/>
        <v>0</v>
      </c>
      <c r="P9" s="13">
        <f>LARGE((D9,F9,H9,J9,L9),1)+LARGE((D9,F9,H9,J9,L9),2)+LARGE((D9,F9,H9,J9,L9),3)</f>
        <v>0</v>
      </c>
    </row>
    <row r="10" spans="1:16" ht="15" x14ac:dyDescent="0.25">
      <c r="A10" s="2" t="s">
        <v>35</v>
      </c>
      <c r="B10" s="11"/>
      <c r="C10" s="2"/>
      <c r="D10" s="53">
        <v>0</v>
      </c>
      <c r="E10" s="3">
        <v>0</v>
      </c>
      <c r="F10" s="53">
        <v>0</v>
      </c>
      <c r="G10" s="3">
        <v>0</v>
      </c>
      <c r="H10" s="53">
        <v>0</v>
      </c>
      <c r="I10" s="3">
        <v>0</v>
      </c>
      <c r="J10" s="53">
        <v>0</v>
      </c>
      <c r="K10" s="3">
        <v>0</v>
      </c>
      <c r="L10" s="53">
        <v>0</v>
      </c>
      <c r="M10" s="3">
        <v>0</v>
      </c>
      <c r="N10" s="11">
        <f t="shared" si="0"/>
        <v>0</v>
      </c>
      <c r="O10" s="2">
        <f t="shared" si="0"/>
        <v>0</v>
      </c>
      <c r="P10" s="13">
        <f>LARGE((D10,F10,H10,J10,L10),1)+LARGE((D10,F10,H10,J10,L10),2)+LARGE((D10,F10,H10,J10,L10),3)</f>
        <v>0</v>
      </c>
    </row>
    <row r="12" spans="1:16" x14ac:dyDescent="0.2">
      <c r="O12" s="47">
        <f>SUM(O5:O10)</f>
        <v>0</v>
      </c>
    </row>
  </sheetData>
  <pageMargins left="0.7" right="0.7" top="0.75" bottom="0.75" header="0.3" footer="0.3"/>
  <pageSetup paperSize="9" scale="6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7A6DE31872B64A97E5071402FCA0B7" ma:contentTypeVersion="13" ma:contentTypeDescription="Create a new document." ma:contentTypeScope="" ma:versionID="87f89d51b316be719173f35c9abf6556">
  <xsd:schema xmlns:xsd="http://www.w3.org/2001/XMLSchema" xmlns:xs="http://www.w3.org/2001/XMLSchema" xmlns:p="http://schemas.microsoft.com/office/2006/metadata/properties" xmlns:ns3="b8e97941-7423-4fb8-bcff-cfa6c51ac041" xmlns:ns4="7d813747-b451-44db-8824-4c5fcd8f23e7" targetNamespace="http://schemas.microsoft.com/office/2006/metadata/properties" ma:root="true" ma:fieldsID="7198d7bb42780db31945040e55d3f457" ns3:_="" ns4:_="">
    <xsd:import namespace="b8e97941-7423-4fb8-bcff-cfa6c51ac041"/>
    <xsd:import namespace="7d813747-b451-44db-8824-4c5fcd8f2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97941-7423-4fb8-bcff-cfa6c51ac0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13747-b451-44db-8824-4c5fcd8f2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4873DE0-58B4-426B-A1BE-14F6BA0E16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D7F280-B72C-4BD4-940F-3053BB2A7AD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8e97941-7423-4fb8-bcff-cfa6c51ac041"/>
    <ds:schemaRef ds:uri="7d813747-b451-44db-8824-4c5fcd8f23e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48CD7C-A48E-4ED6-A0C5-34C5BE5A551A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6</vt:i4>
      </vt:variant>
    </vt:vector>
  </HeadingPairs>
  <TitlesOfParts>
    <vt:vector size="13" baseType="lpstr">
      <vt:lpstr>MIEHET</vt:lpstr>
      <vt:lpstr>MV65</vt:lpstr>
      <vt:lpstr>NV65</vt:lpstr>
      <vt:lpstr>NAISET</vt:lpstr>
      <vt:lpstr>NU18</vt:lpstr>
      <vt:lpstr>NU15</vt:lpstr>
      <vt:lpstr>NU12</vt:lpstr>
      <vt:lpstr>MIEHET!Tulostusalue</vt:lpstr>
      <vt:lpstr>'MV65'!Tulostusalue</vt:lpstr>
      <vt:lpstr>NAISET!Tulostusalue</vt:lpstr>
      <vt:lpstr>'NU15'!Tulostusalue</vt:lpstr>
      <vt:lpstr>'NU18'!Tulostusalue</vt:lpstr>
      <vt:lpstr>'NV65'!Tulostusalue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 Kortet</dc:creator>
  <cp:lastModifiedBy>Hippinen Pertti</cp:lastModifiedBy>
  <cp:lastPrinted>2020-08-05T10:13:00Z</cp:lastPrinted>
  <dcterms:created xsi:type="dcterms:W3CDTF">2019-07-16T19:42:19Z</dcterms:created>
  <dcterms:modified xsi:type="dcterms:W3CDTF">2023-04-03T18:48:06Z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0x0101005D7A6DE31872B64A97E5071402FCA0B7</vt:lpwstr>
  </property>
</Properties>
</file>